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ORTAL\PORTAL 2025\"/>
    </mc:Choice>
  </mc:AlternateContent>
  <bookViews>
    <workbookView xWindow="0" yWindow="0" windowWidth="28800" windowHeight="12315"/>
  </bookViews>
  <sheets>
    <sheet name="Form 4a - APP Office" sheetId="1" r:id="rId1"/>
    <sheet name="data validation" sheetId="2" state="hidden" r:id="rId2"/>
    <sheet name="Form 4b - APP Summary" sheetId="3" r:id="rId3"/>
    <sheet name="FDPP LICENSE" sheetId="4" state="veryHidden" r:id="rId4"/>
  </sheets>
  <definedNames>
    <definedName name="_xlnm.Print_Area" localSheetId="0">'Form 4a - APP Office'!$A$1:$N$58</definedName>
    <definedName name="_xlnm.Print_Titles" localSheetId="0">'Form 4a - APP Office'!$1:$11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" i="1" l="1"/>
  <c r="K50" i="1"/>
  <c r="K49" i="1" l="1"/>
  <c r="K48" i="1"/>
  <c r="K47" i="1"/>
  <c r="K46" i="1"/>
  <c r="K45" i="1"/>
  <c r="K44" i="1"/>
  <c r="K43" i="1"/>
  <c r="K42" i="1"/>
  <c r="K41" i="1"/>
  <c r="K39" i="1"/>
  <c r="K38" i="1"/>
  <c r="K37" i="1"/>
  <c r="K36" i="1"/>
  <c r="K35" i="1"/>
  <c r="K34" i="1"/>
  <c r="K40" i="1"/>
  <c r="K32" i="1"/>
  <c r="K33" i="1"/>
  <c r="K30" i="1"/>
  <c r="K29" i="1"/>
  <c r="K28" i="1"/>
  <c r="K27" i="1"/>
  <c r="K26" i="1"/>
  <c r="K25" i="1"/>
  <c r="K24" i="1"/>
  <c r="K23" i="1"/>
  <c r="K22" i="1"/>
  <c r="K20" i="1"/>
  <c r="K19" i="1"/>
  <c r="K18" i="1"/>
  <c r="K17" i="1"/>
  <c r="K16" i="1"/>
  <c r="K15" i="1"/>
  <c r="K21" i="1"/>
  <c r="K14" i="1"/>
  <c r="L13" i="1"/>
  <c r="K31" i="1"/>
  <c r="K12" i="1"/>
  <c r="K13" i="1" l="1"/>
  <c r="L51" i="1"/>
  <c r="K51" i="1"/>
  <c r="O51" i="1"/>
  <c r="O45" i="1"/>
</calcChain>
</file>

<file path=xl/sharedStrings.xml><?xml version="1.0" encoding="utf-8"?>
<sst xmlns="http://schemas.openxmlformats.org/spreadsheetml/2006/main" count="445" uniqueCount="185">
  <si>
    <t>FDP Form 4a - Annual Procurement Plan or Procurement List, by Office or Department</t>
  </si>
  <si>
    <t>ANNUAL PROCUREMENT PLAN</t>
  </si>
  <si>
    <t>REGION:</t>
  </si>
  <si>
    <t>REGION I - ILOCOS REGION</t>
  </si>
  <si>
    <t>CALENDAR YEAR:</t>
  </si>
  <si>
    <t>PROVINCE:</t>
  </si>
  <si>
    <t>PANGASINAN</t>
  </si>
  <si>
    <t>CITY/MUNICIPALITY:</t>
  </si>
  <si>
    <t>BALUNGAO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</si>
  <si>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</si>
  <si>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</si>
  <si>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</si>
  <si>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</si>
  <si>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</si>
  <si>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</si>
  <si>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</si>
  <si>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</si>
  <si>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</si>
  <si>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Notice of Award</t>
  </si>
  <si>
    <t>Contract Signing</t>
  </si>
  <si>
    <t>Total</t>
  </si>
  <si>
    <t>MOOE</t>
  </si>
  <si>
    <t>CO</t>
  </si>
  <si>
    <t>Competitive Bidding</t>
  </si>
  <si>
    <t>GoP</t>
  </si>
  <si>
    <t>YES</t>
  </si>
  <si>
    <t>Limited Source Bidding</t>
  </si>
  <si>
    <t>Foreign</t>
  </si>
  <si>
    <t>NO</t>
  </si>
  <si>
    <t>Direct Contracting</t>
  </si>
  <si>
    <t>Special Purpose Fund</t>
  </si>
  <si>
    <t>Repeat Order</t>
  </si>
  <si>
    <t>Corporate Budget</t>
  </si>
  <si>
    <t>Shopping</t>
  </si>
  <si>
    <t>Income</t>
  </si>
  <si>
    <t>NP-53.1 Two Failed Biddings</t>
  </si>
  <si>
    <t>Others</t>
  </si>
  <si>
    <t>NP-53.2 Emergency Cases</t>
  </si>
  <si>
    <t>Emergency Procurement under the Bayanihan Act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</si>
  <si>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</si>
  <si>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</si>
  <si>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</si>
  <si>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</si>
  <si>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</si>
  <si>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</si>
  <si>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</si>
  <si>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</si>
  <si>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</si>
  <si>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</si>
  <si>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</si>
  <si>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
Petroleum Fuel, Oil and Lubricant (POL)
Products and Airline Tickets</t>
  </si>
  <si>
    <t>Others - Foreign-funded procurement</t>
  </si>
  <si>
    <t>FDP Form 4b - Annual Procurement Plan or Procurement List, Summary</t>
  </si>
  <si>
    <t>ANNUAL PROCUREMENT PLAN SUMMARY</t>
  </si>
  <si>
    <t>Summary by Office</t>
  </si>
  <si>
    <t>Department</t>
  </si>
  <si>
    <t xml:space="preserve">  Head of Department / Office</t>
  </si>
  <si>
    <t>Total Cost</t>
  </si>
  <si>
    <t>Prepared By:</t>
  </si>
  <si>
    <t>Approved By: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</si>
  <si>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</si>
  <si>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</si>
  <si>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</si>
  <si>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</si>
  <si>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</si>
  <si>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</si>
  <si>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Public Bidding</t>
  </si>
  <si>
    <t xml:space="preserve">Dietary Supplementation of Expectant Mother &amp; Children </t>
  </si>
  <si>
    <t>All Offices</t>
  </si>
  <si>
    <t>Telephone and Internet Services</t>
  </si>
  <si>
    <t>Mayor's Office</t>
  </si>
  <si>
    <t>RHU</t>
  </si>
  <si>
    <t>Small Value Procurement</t>
  </si>
  <si>
    <t>Small Value Procurement/Public Bidding</t>
  </si>
  <si>
    <t>Quarterly</t>
  </si>
  <si>
    <t>Monthly</t>
  </si>
  <si>
    <t>Maria Theresa R. Peralta</t>
  </si>
  <si>
    <t>HRMO</t>
  </si>
  <si>
    <t>Edel Bill Gancinia</t>
  </si>
  <si>
    <t>Sanguniang Bayan</t>
  </si>
  <si>
    <t>Philipp G. Peralta</t>
  </si>
  <si>
    <t>MPDC</t>
  </si>
  <si>
    <t>Glace L. Osoteo</t>
  </si>
  <si>
    <t>Municipal Civil Registrar</t>
  </si>
  <si>
    <t>Raquel T. Caseres</t>
  </si>
  <si>
    <t>Municipal Budget Officer</t>
  </si>
  <si>
    <t>Gloria C. Fernandez</t>
  </si>
  <si>
    <t>Municipal Accountant</t>
  </si>
  <si>
    <t>Almeda O. De Venecia</t>
  </si>
  <si>
    <t>Municipal Treasurer</t>
  </si>
  <si>
    <t>Nonieto L. Vino</t>
  </si>
  <si>
    <t>Municipal Assessor</t>
  </si>
  <si>
    <t>Rene Soriben</t>
  </si>
  <si>
    <t>MHO</t>
  </si>
  <si>
    <t>Cheryl Mae H. De Castro</t>
  </si>
  <si>
    <t>MSWDO</t>
  </si>
  <si>
    <t>Jhay Ray H. Mondina</t>
  </si>
  <si>
    <t>MNAO</t>
  </si>
  <si>
    <t>Cecile Mae H. Doculan</t>
  </si>
  <si>
    <t>Municipal Agriculture</t>
  </si>
  <si>
    <t>Regina Oliveros</t>
  </si>
  <si>
    <t>Municipal Engineer</t>
  </si>
  <si>
    <t>Engr. Cipriano G. Jacob, Jr.</t>
  </si>
  <si>
    <t>IRENE P. UMINGA</t>
  </si>
  <si>
    <t>MARIA THERESA R. PERALTA</t>
  </si>
  <si>
    <t xml:space="preserve"> BAC Secretariat</t>
  </si>
  <si>
    <t>Construction of Restrooms &amp; Shower at MBHCSR</t>
  </si>
  <si>
    <t>Balungao Coffee Production</t>
  </si>
  <si>
    <t>Rehabilitation of the Public Plaza and Auditorium</t>
  </si>
  <si>
    <t>2024 GAA</t>
  </si>
  <si>
    <t>MDF 20% 2024</t>
  </si>
  <si>
    <t xml:space="preserve">Office Supplies </t>
  </si>
  <si>
    <t>Other Supplies and Materials</t>
  </si>
  <si>
    <t>No</t>
  </si>
  <si>
    <t>Advertisement/  Posting of IB/REI</t>
  </si>
  <si>
    <t>Submission/ Opening of Bids</t>
  </si>
  <si>
    <t>Monthly/                    Semi-Annual</t>
  </si>
  <si>
    <t>Health Facilities Enhancement</t>
  </si>
  <si>
    <t>Accountable Forms</t>
  </si>
  <si>
    <t>Drugs and Medicines</t>
  </si>
  <si>
    <t>Medical, Dental, and Laboratory Supplies</t>
  </si>
  <si>
    <t>Food Supplies (Relief Goods)</t>
  </si>
  <si>
    <t>MTO and Economic Enterprises</t>
  </si>
  <si>
    <t>RHU and LDRRMO</t>
  </si>
  <si>
    <t>Animal/Zoological Supplies</t>
  </si>
  <si>
    <t>MAO</t>
  </si>
  <si>
    <t>Agricultutal and Marine Supplies</t>
  </si>
  <si>
    <t>Fuel, Oil, and Lubricants</t>
  </si>
  <si>
    <t>Mayor's Office, Engineering &amp; MBHCSR</t>
  </si>
  <si>
    <t>Small Value Procurement/Direct Contracting</t>
  </si>
  <si>
    <t>Supply of Water</t>
  </si>
  <si>
    <t>Mayor's Office, Engineering &amp; Economic Enterprises</t>
  </si>
  <si>
    <t>Supply of Electricity</t>
  </si>
  <si>
    <t>Representation                                                            (Snacks, Meals,Accomodation)</t>
  </si>
  <si>
    <t>Rental for Sound System, LED Monitors and Other Physical Facilities for Outdoor Events</t>
  </si>
  <si>
    <t>Repair and Maintenance - Equipments</t>
  </si>
  <si>
    <t>Repair and Maintenance - Motor Vehicles</t>
  </si>
  <si>
    <t>Motorpool and Economic Enterprise</t>
  </si>
  <si>
    <t>Repair and Maintenance - Heavy Equipments</t>
  </si>
  <si>
    <t>Motorpool</t>
  </si>
  <si>
    <t>Repair and Maintenance - Buildings &amp; Other Structures</t>
  </si>
  <si>
    <t>Mayor's Office and Economic Enterprise</t>
  </si>
  <si>
    <t>Insurance - Buildings and Vehicles</t>
  </si>
  <si>
    <t>Mayor's Office, SB Office, and Economic Enterprise</t>
  </si>
  <si>
    <t>1st Quarter</t>
  </si>
  <si>
    <t>Engineering Office</t>
  </si>
  <si>
    <t>MHO/MNAO</t>
  </si>
  <si>
    <t>Eng'g Office, MPDC, and Mayor's Office</t>
  </si>
  <si>
    <t xml:space="preserve">Construction/Rehabilitation of Farm to Market Roads </t>
  </si>
  <si>
    <t>Tourism, Engineering, &amp; Mayor's Office</t>
  </si>
  <si>
    <t>LGU Counterpart - iStart Program (Water Treatment at MBHCSR and LGU Convergence Project)</t>
  </si>
  <si>
    <t>Mayor's Office and MPDC</t>
  </si>
  <si>
    <t>MAO and Mayor's Office</t>
  </si>
  <si>
    <t>Goat House Fence and Nursery</t>
  </si>
  <si>
    <t>1st Semester</t>
  </si>
  <si>
    <t>Feeds and Biologics (Goat Academy)</t>
  </si>
  <si>
    <t>LGU Counterpart - Rice Processing Center Project</t>
  </si>
  <si>
    <t>Concreting Material Recovery Facility (MRF) Grounds</t>
  </si>
  <si>
    <t>Procurement of Motor Vehicle (1 unit Kulong-kulong)</t>
  </si>
  <si>
    <t>Conduct of Water Quality Test for Rivers and Creeks</t>
  </si>
  <si>
    <t>Electrification System (Energy Conservation)</t>
  </si>
  <si>
    <t>EECO</t>
  </si>
  <si>
    <t>Installation of Additional Warning System</t>
  </si>
  <si>
    <t>Mayor's Office/MDRRMO</t>
  </si>
  <si>
    <t>Rescue Equipments and Tools</t>
  </si>
  <si>
    <t>Quarterly/                    Semi-Annual</t>
  </si>
  <si>
    <t xml:space="preserve">MSWDO/MDRRMO </t>
  </si>
  <si>
    <t>2024 GAA - 5% for LDRRM Fund</t>
  </si>
  <si>
    <t>Rehabilitation, Construction, and Maintenance (R/C/M) of Dams or Embankments, Communal Irrigation Systems, Other Flood Control Projects</t>
  </si>
  <si>
    <t>Engineering Office/MDRRMO</t>
  </si>
  <si>
    <t>GRAND TOTAL</t>
  </si>
  <si>
    <t>Prepared by:</t>
  </si>
  <si>
    <t>GLACE L. OSOTEO</t>
  </si>
  <si>
    <t>Municipal Planning and Development Coordinator</t>
  </si>
  <si>
    <t>GLORIA C. FERNANDEZ</t>
  </si>
  <si>
    <t>Approved:</t>
  </si>
  <si>
    <t>Municipal Mayor</t>
  </si>
  <si>
    <t>Supplies and Equipments for the Establishment of Community Based Monitoring System (CBMS)</t>
  </si>
  <si>
    <t xml:space="preserve">LGU Counterpart  - PRDP Project (Potable Water System)   </t>
  </si>
  <si>
    <t>Rehabilitation and Improvement of Municipal Town Hall, Poblacion, Balungao, Pangasinan</t>
  </si>
  <si>
    <t>Mayor's Office and Engineering Office</t>
  </si>
  <si>
    <t>CALENDAR YEAR: 2024</t>
  </si>
  <si>
    <t xml:space="preserve"> </t>
  </si>
  <si>
    <t>Toursim Office</t>
  </si>
  <si>
    <t>Cromwell Oliver M.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</si>
</sst>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_(* #,##0.00_);_(* \(#,##0.00\);_(* &quot;-&quot;??_);_(@_)"/>
  </numFmts>
  <fonts count="20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Arial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" fillId="2" borderId="0"/>
  </cellStyleXfs>
  <cellXfs count="124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8" fillId="2" borderId="1" xfId="0" applyFont="1" applyFill="1" applyBorder="1" applyProtection="1">
      <protection locked="0"/>
    </xf>
    <xf numFmtId="0" fontId="4" fillId="2" borderId="0" xfId="0" applyFont="1" applyFill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14" fontId="11" fillId="2" borderId="11" xfId="0" applyNumberFormat="1" applyFont="1" applyFill="1" applyBorder="1" applyAlignment="1" applyProtection="1">
      <alignment horizontal="center" vertical="center"/>
      <protection locked="0"/>
    </xf>
    <xf numFmtId="14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43" fontId="4" fillId="2" borderId="0" xfId="0" applyNumberFormat="1" applyFont="1" applyFill="1" applyProtection="1">
      <protection locked="0"/>
    </xf>
    <xf numFmtId="43" fontId="11" fillId="2" borderId="11" xfId="1" applyNumberFormat="1" applyFont="1" applyFill="1" applyBorder="1" applyAlignment="1" applyProtection="1">
      <alignment horizontal="center" vertical="center"/>
      <protection locked="0"/>
    </xf>
    <xf numFmtId="43" fontId="11" fillId="2" borderId="11" xfId="0" applyNumberFormat="1" applyFont="1" applyFill="1" applyBorder="1" applyAlignment="1" applyProtection="1">
      <alignment horizontal="center" vertical="center"/>
      <protection locked="0"/>
    </xf>
    <xf numFmtId="43" fontId="5" fillId="2" borderId="0" xfId="0" applyNumberFormat="1" applyFont="1" applyFill="1" applyProtection="1">
      <protection locked="0"/>
    </xf>
    <xf numFmtId="43" fontId="13" fillId="2" borderId="11" xfId="1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>
      <alignment vertical="center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43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wrapText="1"/>
    </xf>
    <xf numFmtId="0" fontId="12" fillId="2" borderId="11" xfId="2" applyFont="1" applyBorder="1" applyAlignment="1">
      <alignment horizontal="left" vertical="center" wrapText="1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14" fontId="13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>
      <alignment vertical="center"/>
    </xf>
    <xf numFmtId="44" fontId="13" fillId="2" borderId="11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4" fillId="2" borderId="12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2" borderId="13" xfId="0" applyFont="1" applyFill="1" applyBorder="1" applyProtection="1">
      <protection locked="0"/>
    </xf>
    <xf numFmtId="43" fontId="5" fillId="2" borderId="13" xfId="0" applyNumberFormat="1" applyFont="1" applyFill="1" applyBorder="1" applyProtection="1">
      <protection locked="0"/>
    </xf>
    <xf numFmtId="43" fontId="4" fillId="2" borderId="13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Protection="1">
      <protection locked="0"/>
    </xf>
    <xf numFmtId="43" fontId="5" fillId="2" borderId="0" xfId="0" applyNumberFormat="1" applyFont="1" applyFill="1" applyBorder="1" applyProtection="1">
      <protection locked="0"/>
    </xf>
    <xf numFmtId="43" fontId="4" fillId="2" borderId="0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43" fontId="15" fillId="2" borderId="0" xfId="0" applyNumberFormat="1" applyFont="1" applyFill="1" applyBorder="1" applyProtection="1">
      <protection locked="0"/>
    </xf>
    <xf numFmtId="0" fontId="15" fillId="2" borderId="16" xfId="0" applyFont="1" applyFill="1" applyBorder="1" applyProtection="1">
      <protection locked="0"/>
    </xf>
    <xf numFmtId="0" fontId="15" fillId="2" borderId="0" xfId="0" applyFont="1" applyFill="1"/>
    <xf numFmtId="0" fontId="16" fillId="2" borderId="0" xfId="0" applyFont="1" applyFill="1" applyBorder="1" applyProtection="1">
      <protection locked="0"/>
    </xf>
    <xf numFmtId="43" fontId="16" fillId="2" borderId="0" xfId="0" applyNumberFormat="1" applyFont="1" applyFill="1" applyBorder="1" applyProtection="1">
      <protection locked="0"/>
    </xf>
    <xf numFmtId="0" fontId="16" fillId="2" borderId="16" xfId="0" applyFont="1" applyFill="1" applyBorder="1" applyProtection="1">
      <protection locked="0"/>
    </xf>
    <xf numFmtId="0" fontId="16" fillId="2" borderId="0" xfId="0" applyFont="1" applyFill="1"/>
    <xf numFmtId="0" fontId="4" fillId="2" borderId="17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left" wrapText="1"/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2" borderId="18" xfId="0" applyFont="1" applyFill="1" applyBorder="1" applyProtection="1">
      <protection locked="0"/>
    </xf>
    <xf numFmtId="43" fontId="5" fillId="2" borderId="18" xfId="0" applyNumberFormat="1" applyFont="1" applyFill="1" applyBorder="1" applyProtection="1">
      <protection locked="0"/>
    </xf>
    <xf numFmtId="43" fontId="4" fillId="2" borderId="18" xfId="0" applyNumberFormat="1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17" fillId="2" borderId="15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left" wrapText="1"/>
      <protection locked="0"/>
    </xf>
    <xf numFmtId="0" fontId="17" fillId="2" borderId="0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Protection="1">
      <protection locked="0"/>
    </xf>
    <xf numFmtId="43" fontId="18" fillId="2" borderId="0" xfId="0" applyNumberFormat="1" applyFont="1" applyFill="1" applyBorder="1" applyProtection="1">
      <protection locked="0"/>
    </xf>
    <xf numFmtId="43" fontId="17" fillId="2" borderId="0" xfId="0" applyNumberFormat="1" applyFon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0" fontId="17" fillId="2" borderId="0" xfId="0" applyFont="1" applyFill="1"/>
    <xf numFmtId="0" fontId="10" fillId="3" borderId="20" xfId="0" applyFont="1" applyFill="1" applyBorder="1" applyAlignment="1">
      <alignment horizontal="center" vertical="center" wrapText="1"/>
    </xf>
    <xf numFmtId="43" fontId="10" fillId="3" borderId="20" xfId="0" applyNumberFormat="1" applyFont="1" applyFill="1" applyBorder="1" applyAlignment="1">
      <alignment horizontal="center" vertical="center" wrapText="1"/>
    </xf>
    <xf numFmtId="0" fontId="0" fillId="2" borderId="22" xfId="0" applyFill="1" applyBorder="1" applyProtection="1">
      <protection locked="0"/>
    </xf>
    <xf numFmtId="0" fontId="15" fillId="2" borderId="15" xfId="0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16" fillId="2" borderId="15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43" fontId="10" fillId="3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164" fontId="0" fillId="2" borderId="0" xfId="1" applyFont="1" applyFill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9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9" fillId="2" borderId="21" xfId="0" applyFont="1" applyFill="1" applyBorder="1" applyAlignment="1" applyProtection="1">
      <alignment horizontal="center"/>
      <protection locked="0"/>
    </xf>
    <xf numFmtId="4" fontId="0" fillId="0" borderId="11" xfId="0" applyNumberFormat="1" applyBorder="1" applyAlignment="1">
      <alignment horizontal="center"/>
    </xf>
    <xf numFmtId="164" fontId="0" fillId="2" borderId="0" xfId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272144</xdr:colOff>
      <xdr:row>53</xdr:row>
      <xdr:rowOff>218382</xdr:rowOff>
    </xdr:from>
    <xdr:to>
      <xdr:col>1</xdr:col>
      <xdr:colOff>1768929</xdr:colOff>
      <xdr:row>56</xdr:row>
      <xdr:rowOff>121381</xdr:rowOff>
    </xdr:to>
    <xdr:pic>
      <xdr:nvPicPr>
        <xdr:cNvPr id="2" name="Picture 1" descr="SIGNATURE - mpdc.png">
          <a:extLst>
            <a:ext uri="{FF2B5EF4-FFF2-40B4-BE49-F238E27FC236}">
              <a16:creationId xmlns:a16="http://schemas.microsoft.com/office/drawing/2014/main" xmlns="" id="{541EC5D2-C205-486C-888E-C0DE1C2EA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2037" y="29977203"/>
          <a:ext cx="1496785" cy="624177"/>
        </a:xfrm>
        <a:prstGeom prst="rect">
          <a:avLst/>
        </a:prstGeom>
      </xdr:spPr>
    </xdr:pic>
    <xdr:clientData/>
  </xdr:twoCellAnchor>
  <xdr:twoCellAnchor editAs="oneCell">
    <xdr:from>
      <xdr:col>9</xdr:col>
      <xdr:colOff>614423</xdr:colOff>
      <xdr:row>53</xdr:row>
      <xdr:rowOff>16959</xdr:rowOff>
    </xdr:from>
    <xdr:to>
      <xdr:col>11</xdr:col>
      <xdr:colOff>136072</xdr:colOff>
      <xdr:row>55</xdr:row>
      <xdr:rowOff>269704</xdr:rowOff>
    </xdr:to>
    <xdr:pic>
      <xdr:nvPicPr>
        <xdr:cNvPr id="3" name="Picture 2" descr="Mam Ri copy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-40000" contrast="40000"/>
        </a:blip>
        <a:stretch>
          <a:fillRect/>
        </a:stretch>
      </xdr:blipFill>
      <xdr:spPr>
        <a:xfrm>
          <a:off x="11745066" y="29775780"/>
          <a:ext cx="1739613" cy="701780"/>
        </a:xfrm>
        <a:prstGeom prst="rect">
          <a:avLst/>
        </a:prstGeom>
      </xdr:spPr>
    </xdr:pic>
    <xdr:clientData/>
  </xdr:twoCellAnchor>
  <xdr:twoCellAnchor editAs="oneCell">
    <xdr:from>
      <xdr:col>4</xdr:col>
      <xdr:colOff>721179</xdr:colOff>
      <xdr:row>53</xdr:row>
      <xdr:rowOff>143970</xdr:rowOff>
    </xdr:from>
    <xdr:to>
      <xdr:col>5</xdr:col>
      <xdr:colOff>841170</xdr:colOff>
      <xdr:row>55</xdr:row>
      <xdr:rowOff>195307</xdr:rowOff>
    </xdr:to>
    <xdr:pic>
      <xdr:nvPicPr>
        <xdr:cNvPr id="4" name="Picture 3" descr="BUDGET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77643" y="29902791"/>
          <a:ext cx="1507920" cy="5003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1008096</xdr:colOff>
      <xdr:row>27</xdr:row>
      <xdr:rowOff>85725</xdr:rowOff>
    </xdr:from>
    <xdr:to>
      <xdr:col>4</xdr:col>
      <xdr:colOff>1006752</xdr:colOff>
      <xdr:row>29</xdr:row>
      <xdr:rowOff>137482</xdr:rowOff>
    </xdr:to>
    <xdr:pic>
      <xdr:nvPicPr>
        <xdr:cNvPr id="2" name="Picture 1" descr="Mam Ri copy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-40000" contrast="40000"/>
        </a:blip>
        <a:stretch>
          <a:fillRect/>
        </a:stretch>
      </xdr:blipFill>
      <xdr:spPr>
        <a:xfrm>
          <a:off x="5027646" y="5219700"/>
          <a:ext cx="1170231" cy="432757"/>
        </a:xfrm>
        <a:prstGeom prst="rect">
          <a:avLst/>
        </a:prstGeom>
      </xdr:spPr>
    </xdr:pic>
    <xdr:clientData/>
  </xdr:twoCellAnchor>
  <xdr:twoCellAnchor editAs="oneCell">
    <xdr:from>
      <xdr:col>0</xdr:col>
      <xdr:colOff>962025</xdr:colOff>
      <xdr:row>28</xdr:row>
      <xdr:rowOff>9525</xdr:rowOff>
    </xdr:from>
    <xdr:to>
      <xdr:col>1</xdr:col>
      <xdr:colOff>348417</xdr:colOff>
      <xdr:row>29</xdr:row>
      <xdr:rowOff>154108</xdr:rowOff>
    </xdr:to>
    <xdr:pic>
      <xdr:nvPicPr>
        <xdr:cNvPr id="3" name="Picture 2" descr="irene.png">
          <a:extLst>
            <a:ext uri="{FF2B5EF4-FFF2-40B4-BE49-F238E27FC236}">
              <a16:creationId xmlns="" xmlns:a16="http://schemas.microsoft.com/office/drawing/2014/main" id="{34D1E7B6-561B-41DB-86BB-13F2A3D6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2025" y="5334000"/>
          <a:ext cx="1072317" cy="335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view="pageBreakPreview" zoomScale="70" zoomScaleNormal="80" zoomScaleSheetLayoutView="70" workbookViewId="0">
      <selection activeCell="F6" sqref="F6"/>
    </sheetView>
  </sheetViews>
  <sheetFormatPr defaultColWidth="20.7109375" defaultRowHeight="15.75"/>
  <cols>
    <col min="1" max="1" width="19.85546875" style="5" customWidth="1"/>
    <col min="2" max="2" width="29" style="51" customWidth="1"/>
    <col min="3" max="3" width="18.28515625" style="8" customWidth="1"/>
    <col min="4" max="4" width="14.7109375" style="5" customWidth="1"/>
    <col min="5" max="5" width="20.85546875" style="5" customWidth="1"/>
    <col min="6" max="6" width="20.7109375" style="5" customWidth="1"/>
    <col min="7" max="7" width="15.7109375" style="5" customWidth="1"/>
    <col min="8" max="8" width="14" style="5" customWidth="1"/>
    <col min="9" max="9" width="13.7109375" style="5" customWidth="1"/>
    <col min="10" max="10" width="13.28515625" style="5" customWidth="1"/>
    <col min="11" max="11" width="20" style="35" customWidth="1"/>
    <col min="12" max="12" width="19.85546875" style="32" customWidth="1"/>
    <col min="13" max="13" width="18.28515625" style="32" customWidth="1"/>
    <col min="14" max="14" width="12.85546875" style="5" customWidth="1"/>
    <col min="15" max="15" width="21.140625" bestFit="1" customWidth="1"/>
  </cols>
  <sheetData>
    <row r="1" spans="1:14" s="27" customFormat="1">
      <c r="A1" s="9" t="s">
        <v>0</v>
      </c>
      <c r="B1" s="40"/>
      <c r="C1" s="4"/>
      <c r="D1" s="4"/>
      <c r="E1" s="4"/>
      <c r="F1" s="5"/>
      <c r="G1" s="5"/>
      <c r="H1" s="5"/>
      <c r="I1" s="5"/>
      <c r="J1" s="5"/>
      <c r="K1" s="35"/>
      <c r="L1" s="32"/>
      <c r="M1" s="32"/>
      <c r="N1" s="5"/>
    </row>
    <row r="2" spans="1:14" s="27" customFormat="1">
      <c r="A2" s="3"/>
      <c r="B2" s="40"/>
      <c r="C2" s="4"/>
      <c r="D2" s="4"/>
      <c r="E2" s="4"/>
      <c r="F2" s="5"/>
      <c r="G2" s="5"/>
      <c r="H2" s="5"/>
      <c r="I2" s="5"/>
      <c r="J2" s="5"/>
      <c r="K2" s="35"/>
      <c r="L2" s="32"/>
      <c r="M2" s="32"/>
      <c r="N2" s="5"/>
    </row>
    <row r="3" spans="1:14" s="27" customFormat="1" ht="21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5"/>
    </row>
    <row r="4" spans="1:14" s="27" customFormat="1">
      <c r="A4" s="5"/>
      <c r="B4" s="50"/>
      <c r="C4" s="53"/>
      <c r="D4" s="6"/>
      <c r="E4" s="6"/>
      <c r="F4" s="5"/>
      <c r="G4" s="5"/>
      <c r="H4" s="5"/>
      <c r="I4" s="5"/>
      <c r="J4" s="5"/>
      <c r="K4" s="35"/>
      <c r="L4" s="32"/>
      <c r="M4" s="32"/>
      <c r="N4" s="5"/>
    </row>
    <row r="5" spans="1:14" s="27" customFormat="1">
      <c r="A5" s="10" t="s">
        <v>2</v>
      </c>
      <c r="B5" s="51" t="s">
        <v>3</v>
      </c>
      <c r="C5" s="54"/>
      <c r="D5" s="10" t="s">
        <v>181</v>
      </c>
      <c r="E5" s="7"/>
      <c r="F5" s="5"/>
      <c r="G5" s="5"/>
      <c r="H5" s="5"/>
      <c r="I5" s="5"/>
      <c r="J5" s="5"/>
      <c r="K5" s="35"/>
      <c r="L5" s="32"/>
      <c r="M5" s="32"/>
      <c r="N5" s="5"/>
    </row>
    <row r="6" spans="1:14" s="27" customFormat="1">
      <c r="A6" s="11" t="s">
        <v>5</v>
      </c>
      <c r="B6" s="41" t="s">
        <v>6</v>
      </c>
      <c r="C6" s="8"/>
      <c r="D6" s="11"/>
      <c r="E6" s="8"/>
      <c r="F6" s="5"/>
      <c r="G6" s="5"/>
      <c r="H6" s="5"/>
      <c r="I6" s="5"/>
      <c r="J6" s="5"/>
      <c r="K6" s="35"/>
      <c r="L6" s="32"/>
      <c r="M6" s="32"/>
      <c r="N6" s="5"/>
    </row>
    <row r="7" spans="1:14" s="27" customFormat="1">
      <c r="A7" s="11" t="s">
        <v>7</v>
      </c>
      <c r="B7" s="52" t="s">
        <v>8</v>
      </c>
      <c r="C7" s="8"/>
      <c r="D7" s="5"/>
      <c r="E7" s="5"/>
      <c r="F7" s="5"/>
      <c r="G7" s="5"/>
      <c r="H7" s="5"/>
      <c r="I7" s="5"/>
      <c r="J7" s="5"/>
      <c r="K7" s="35"/>
      <c r="L7" s="32"/>
      <c r="M7" s="32"/>
      <c r="N7" s="5"/>
    </row>
    <row r="8" spans="1:14" s="27" customFormat="1" ht="9" customHeight="1">
      <c r="A8" s="5"/>
      <c r="B8" s="51"/>
      <c r="C8" s="8"/>
      <c r="D8" s="5"/>
      <c r="E8" s="5"/>
      <c r="F8" s="5"/>
      <c r="G8" s="5"/>
      <c r="H8" s="5"/>
      <c r="I8" s="5"/>
      <c r="J8" s="5"/>
      <c r="K8" s="35"/>
      <c r="L8" s="32"/>
      <c r="M8" s="32"/>
      <c r="N8" s="5"/>
    </row>
    <row r="9" spans="1:14" s="27" customFormat="1" ht="15.75" hidden="1" customHeight="1">
      <c r="A9" s="5"/>
      <c r="B9" s="51"/>
      <c r="C9" s="8"/>
      <c r="D9" s="5"/>
      <c r="E9" s="5"/>
      <c r="F9" s="5"/>
      <c r="G9" s="5"/>
      <c r="H9" s="5"/>
      <c r="I9" s="5"/>
      <c r="J9" s="5"/>
      <c r="K9" s="35"/>
      <c r="L9" s="32"/>
      <c r="M9" s="32"/>
      <c r="N9" s="5"/>
    </row>
    <row r="10" spans="1:14" s="3" customFormat="1" ht="47.25" customHeight="1">
      <c r="A10" s="99" t="s">
        <v>9</v>
      </c>
      <c r="B10" s="99" t="s">
        <v>10</v>
      </c>
      <c r="C10" s="99" t="s">
        <v>11</v>
      </c>
      <c r="D10" s="99" t="s">
        <v>12</v>
      </c>
      <c r="E10" s="99" t="s">
        <v>13</v>
      </c>
      <c r="F10" s="99" t="s">
        <v>14</v>
      </c>
      <c r="G10" s="99"/>
      <c r="H10" s="99"/>
      <c r="I10" s="99"/>
      <c r="J10" s="99" t="s">
        <v>15</v>
      </c>
      <c r="K10" s="101" t="s">
        <v>16</v>
      </c>
      <c r="L10" s="101"/>
      <c r="M10" s="101"/>
      <c r="N10" s="99" t="s">
        <v>17</v>
      </c>
    </row>
    <row r="11" spans="1:14" s="3" customFormat="1" ht="47.25" customHeight="1">
      <c r="A11" s="100"/>
      <c r="B11" s="100"/>
      <c r="C11" s="100"/>
      <c r="D11" s="100"/>
      <c r="E11" s="100"/>
      <c r="F11" s="92" t="s">
        <v>114</v>
      </c>
      <c r="G11" s="92" t="s">
        <v>115</v>
      </c>
      <c r="H11" s="92" t="s">
        <v>18</v>
      </c>
      <c r="I11" s="92" t="s">
        <v>19</v>
      </c>
      <c r="J11" s="100"/>
      <c r="K11" s="93" t="s">
        <v>20</v>
      </c>
      <c r="L11" s="93" t="s">
        <v>21</v>
      </c>
      <c r="M11" s="93" t="s">
        <v>22</v>
      </c>
      <c r="N11" s="100"/>
    </row>
    <row r="12" spans="1:14" s="9" customFormat="1" ht="47.25" customHeight="1">
      <c r="A12" s="28"/>
      <c r="B12" s="42" t="s">
        <v>111</v>
      </c>
      <c r="C12" s="38" t="s">
        <v>68</v>
      </c>
      <c r="D12" s="28" t="s">
        <v>113</v>
      </c>
      <c r="E12" s="29" t="s">
        <v>73</v>
      </c>
      <c r="F12" s="31" t="s">
        <v>116</v>
      </c>
      <c r="G12" s="31" t="s">
        <v>116</v>
      </c>
      <c r="H12" s="31" t="s">
        <v>116</v>
      </c>
      <c r="I12" s="31" t="s">
        <v>116</v>
      </c>
      <c r="J12" s="28" t="s">
        <v>109</v>
      </c>
      <c r="K12" s="36">
        <f>L12+M12</f>
        <v>1798150</v>
      </c>
      <c r="L12" s="33">
        <v>1798150</v>
      </c>
      <c r="M12" s="34">
        <v>0</v>
      </c>
      <c r="N12" s="28"/>
    </row>
    <row r="13" spans="1:14" s="9" customFormat="1" ht="47.25" customHeight="1">
      <c r="A13" s="28"/>
      <c r="B13" s="42" t="s">
        <v>112</v>
      </c>
      <c r="C13" s="38" t="s">
        <v>68</v>
      </c>
      <c r="D13" s="28" t="s">
        <v>113</v>
      </c>
      <c r="E13" s="29" t="s">
        <v>73</v>
      </c>
      <c r="F13" s="31" t="s">
        <v>116</v>
      </c>
      <c r="G13" s="31" t="s">
        <v>116</v>
      </c>
      <c r="H13" s="31" t="s">
        <v>116</v>
      </c>
      <c r="I13" s="31" t="s">
        <v>116</v>
      </c>
      <c r="J13" s="28" t="s">
        <v>109</v>
      </c>
      <c r="K13" s="36">
        <f>L13+M13</f>
        <v>2902000</v>
      </c>
      <c r="L13" s="33">
        <f>2802000+100000</f>
        <v>2902000</v>
      </c>
      <c r="M13" s="34">
        <v>0</v>
      </c>
      <c r="N13" s="28"/>
    </row>
    <row r="14" spans="1:14" s="9" customFormat="1" ht="47.25" customHeight="1">
      <c r="A14" s="28"/>
      <c r="B14" s="42" t="s">
        <v>118</v>
      </c>
      <c r="C14" s="38" t="s">
        <v>122</v>
      </c>
      <c r="D14" s="28" t="s">
        <v>113</v>
      </c>
      <c r="E14" s="29" t="s">
        <v>29</v>
      </c>
      <c r="F14" s="28"/>
      <c r="G14" s="28"/>
      <c r="H14" s="28"/>
      <c r="I14" s="28"/>
      <c r="J14" s="28" t="s">
        <v>109</v>
      </c>
      <c r="K14" s="36">
        <f t="shared" ref="K14:K20" si="0">L14+M14</f>
        <v>240000</v>
      </c>
      <c r="L14" s="33">
        <v>240000</v>
      </c>
      <c r="M14" s="34">
        <v>0</v>
      </c>
      <c r="N14" s="28"/>
    </row>
    <row r="15" spans="1:14" s="9" customFormat="1" ht="47.25" customHeight="1">
      <c r="A15" s="28"/>
      <c r="B15" s="42" t="s">
        <v>119</v>
      </c>
      <c r="C15" s="38" t="s">
        <v>123</v>
      </c>
      <c r="D15" s="28" t="s">
        <v>113</v>
      </c>
      <c r="E15" s="29" t="s">
        <v>73</v>
      </c>
      <c r="F15" s="31" t="s">
        <v>116</v>
      </c>
      <c r="G15" s="31" t="s">
        <v>116</v>
      </c>
      <c r="H15" s="31" t="s">
        <v>116</v>
      </c>
      <c r="I15" s="31" t="s">
        <v>116</v>
      </c>
      <c r="J15" s="28" t="s">
        <v>109</v>
      </c>
      <c r="K15" s="36">
        <f t="shared" si="0"/>
        <v>1500000</v>
      </c>
      <c r="L15" s="33">
        <v>1500000</v>
      </c>
      <c r="M15" s="34">
        <v>0</v>
      </c>
      <c r="N15" s="28"/>
    </row>
    <row r="16" spans="1:14" s="9" customFormat="1" ht="47.25" customHeight="1">
      <c r="A16" s="28"/>
      <c r="B16" s="42" t="s">
        <v>120</v>
      </c>
      <c r="C16" s="38" t="s">
        <v>71</v>
      </c>
      <c r="D16" s="28" t="s">
        <v>113</v>
      </c>
      <c r="E16" s="29" t="s">
        <v>73</v>
      </c>
      <c r="F16" s="31" t="s">
        <v>116</v>
      </c>
      <c r="G16" s="31" t="s">
        <v>116</v>
      </c>
      <c r="H16" s="31" t="s">
        <v>116</v>
      </c>
      <c r="I16" s="31" t="s">
        <v>116</v>
      </c>
      <c r="J16" s="28" t="s">
        <v>109</v>
      </c>
      <c r="K16" s="36">
        <f t="shared" si="0"/>
        <v>200000</v>
      </c>
      <c r="L16" s="33">
        <v>200000</v>
      </c>
      <c r="M16" s="34">
        <v>0</v>
      </c>
      <c r="N16" s="28"/>
    </row>
    <row r="17" spans="1:15" s="9" customFormat="1" ht="47.25" customHeight="1">
      <c r="A17" s="28"/>
      <c r="B17" s="42" t="s">
        <v>121</v>
      </c>
      <c r="C17" s="38" t="s">
        <v>166</v>
      </c>
      <c r="D17" s="28" t="s">
        <v>113</v>
      </c>
      <c r="E17" s="29" t="s">
        <v>73</v>
      </c>
      <c r="F17" s="31" t="s">
        <v>74</v>
      </c>
      <c r="G17" s="31" t="s">
        <v>74</v>
      </c>
      <c r="H17" s="31" t="s">
        <v>74</v>
      </c>
      <c r="I17" s="31" t="s">
        <v>74</v>
      </c>
      <c r="J17" s="28" t="s">
        <v>109</v>
      </c>
      <c r="K17" s="36">
        <f t="shared" si="0"/>
        <v>600000</v>
      </c>
      <c r="L17" s="33">
        <v>600000</v>
      </c>
      <c r="M17" s="34">
        <v>0</v>
      </c>
      <c r="N17" s="28"/>
    </row>
    <row r="18" spans="1:15" s="9" customFormat="1" ht="47.25" customHeight="1">
      <c r="A18" s="28"/>
      <c r="B18" s="42" t="s">
        <v>124</v>
      </c>
      <c r="C18" s="38" t="s">
        <v>125</v>
      </c>
      <c r="D18" s="28" t="s">
        <v>113</v>
      </c>
      <c r="E18" s="29" t="s">
        <v>72</v>
      </c>
      <c r="F18" s="31" t="s">
        <v>75</v>
      </c>
      <c r="G18" s="31" t="s">
        <v>75</v>
      </c>
      <c r="H18" s="31" t="s">
        <v>75</v>
      </c>
      <c r="I18" s="31" t="s">
        <v>75</v>
      </c>
      <c r="J18" s="28" t="s">
        <v>109</v>
      </c>
      <c r="K18" s="36">
        <f t="shared" si="0"/>
        <v>125000</v>
      </c>
      <c r="L18" s="33">
        <v>125000</v>
      </c>
      <c r="M18" s="34">
        <v>0</v>
      </c>
      <c r="N18" s="28"/>
    </row>
    <row r="19" spans="1:15" s="9" customFormat="1" ht="47.25" customHeight="1">
      <c r="A19" s="28"/>
      <c r="B19" s="42" t="s">
        <v>126</v>
      </c>
      <c r="C19" s="38" t="s">
        <v>125</v>
      </c>
      <c r="D19" s="28" t="s">
        <v>113</v>
      </c>
      <c r="E19" s="29" t="s">
        <v>73</v>
      </c>
      <c r="F19" s="31" t="s">
        <v>116</v>
      </c>
      <c r="G19" s="31" t="s">
        <v>116</v>
      </c>
      <c r="H19" s="31" t="s">
        <v>116</v>
      </c>
      <c r="I19" s="31" t="s">
        <v>116</v>
      </c>
      <c r="J19" s="28" t="s">
        <v>109</v>
      </c>
      <c r="K19" s="36">
        <f t="shared" si="0"/>
        <v>2000000</v>
      </c>
      <c r="L19" s="33">
        <v>2000000</v>
      </c>
      <c r="M19" s="34">
        <v>0</v>
      </c>
      <c r="N19" s="28"/>
    </row>
    <row r="20" spans="1:15" s="9" customFormat="1" ht="47.25" customHeight="1">
      <c r="A20" s="28"/>
      <c r="B20" s="42" t="s">
        <v>127</v>
      </c>
      <c r="C20" s="38" t="s">
        <v>128</v>
      </c>
      <c r="D20" s="28" t="s">
        <v>113</v>
      </c>
      <c r="E20" s="29" t="s">
        <v>129</v>
      </c>
      <c r="F20" s="31" t="s">
        <v>75</v>
      </c>
      <c r="G20" s="31" t="s">
        <v>75</v>
      </c>
      <c r="H20" s="31" t="s">
        <v>75</v>
      </c>
      <c r="I20" s="31" t="s">
        <v>75</v>
      </c>
      <c r="J20" s="28" t="s">
        <v>109</v>
      </c>
      <c r="K20" s="36">
        <f t="shared" si="0"/>
        <v>2600000</v>
      </c>
      <c r="L20" s="33">
        <v>2600000</v>
      </c>
      <c r="M20" s="34">
        <v>0</v>
      </c>
      <c r="N20" s="28"/>
    </row>
    <row r="21" spans="1:15" s="9" customFormat="1" ht="47.25" customHeight="1">
      <c r="A21" s="28"/>
      <c r="B21" s="42" t="s">
        <v>69</v>
      </c>
      <c r="C21" s="38" t="s">
        <v>68</v>
      </c>
      <c r="D21" s="28" t="s">
        <v>113</v>
      </c>
      <c r="E21" s="29" t="s">
        <v>29</v>
      </c>
      <c r="F21" s="28"/>
      <c r="G21" s="28"/>
      <c r="H21" s="28"/>
      <c r="I21" s="28"/>
      <c r="J21" s="28" t="s">
        <v>109</v>
      </c>
      <c r="K21" s="36">
        <f t="shared" ref="K21:K33" si="1">L21+M21</f>
        <v>883000</v>
      </c>
      <c r="L21" s="33">
        <v>883000</v>
      </c>
      <c r="M21" s="34">
        <v>0</v>
      </c>
      <c r="N21" s="28"/>
    </row>
    <row r="22" spans="1:15" s="9" customFormat="1" ht="68.45" customHeight="1">
      <c r="A22" s="28"/>
      <c r="B22" s="42" t="s">
        <v>130</v>
      </c>
      <c r="C22" s="38" t="s">
        <v>131</v>
      </c>
      <c r="D22" s="28" t="s">
        <v>113</v>
      </c>
      <c r="E22" s="29" t="s">
        <v>29</v>
      </c>
      <c r="F22" s="31"/>
      <c r="G22" s="31"/>
      <c r="H22" s="31"/>
      <c r="I22" s="31"/>
      <c r="J22" s="28" t="s">
        <v>109</v>
      </c>
      <c r="K22" s="36">
        <f t="shared" si="1"/>
        <v>385000</v>
      </c>
      <c r="L22" s="33">
        <v>385000</v>
      </c>
      <c r="M22" s="34">
        <v>0</v>
      </c>
      <c r="N22" s="28"/>
    </row>
    <row r="23" spans="1:15" s="9" customFormat="1" ht="73.150000000000006" customHeight="1">
      <c r="A23" s="28"/>
      <c r="B23" s="42" t="s">
        <v>132</v>
      </c>
      <c r="C23" s="38" t="s">
        <v>131</v>
      </c>
      <c r="D23" s="28" t="s">
        <v>113</v>
      </c>
      <c r="E23" s="29" t="s">
        <v>29</v>
      </c>
      <c r="F23" s="31"/>
      <c r="G23" s="31"/>
      <c r="H23" s="31"/>
      <c r="I23" s="31"/>
      <c r="J23" s="28" t="s">
        <v>109</v>
      </c>
      <c r="K23" s="36">
        <f t="shared" si="1"/>
        <v>4763571</v>
      </c>
      <c r="L23" s="33">
        <v>4763571</v>
      </c>
      <c r="M23" s="34">
        <v>0</v>
      </c>
      <c r="N23" s="28"/>
    </row>
    <row r="24" spans="1:15" s="9" customFormat="1" ht="47.25" customHeight="1">
      <c r="A24" s="28"/>
      <c r="B24" s="42" t="s">
        <v>133</v>
      </c>
      <c r="C24" s="38" t="s">
        <v>68</v>
      </c>
      <c r="D24" s="28" t="s">
        <v>113</v>
      </c>
      <c r="E24" s="29" t="s">
        <v>72</v>
      </c>
      <c r="F24" s="31" t="s">
        <v>75</v>
      </c>
      <c r="G24" s="31" t="s">
        <v>75</v>
      </c>
      <c r="H24" s="31" t="s">
        <v>75</v>
      </c>
      <c r="I24" s="31" t="s">
        <v>75</v>
      </c>
      <c r="J24" s="28" t="s">
        <v>109</v>
      </c>
      <c r="K24" s="36">
        <f t="shared" si="1"/>
        <v>1377000</v>
      </c>
      <c r="L24" s="33">
        <v>1377000</v>
      </c>
      <c r="M24" s="34">
        <v>0</v>
      </c>
      <c r="N24" s="28"/>
    </row>
    <row r="25" spans="1:15" s="9" customFormat="1" ht="47.25" customHeight="1">
      <c r="A25" s="28"/>
      <c r="B25" s="42" t="s">
        <v>134</v>
      </c>
      <c r="C25" s="38" t="s">
        <v>70</v>
      </c>
      <c r="D25" s="28" t="s">
        <v>113</v>
      </c>
      <c r="E25" s="29" t="s">
        <v>72</v>
      </c>
      <c r="F25" s="31" t="s">
        <v>75</v>
      </c>
      <c r="G25" s="31" t="s">
        <v>75</v>
      </c>
      <c r="H25" s="31" t="s">
        <v>75</v>
      </c>
      <c r="I25" s="31" t="s">
        <v>75</v>
      </c>
      <c r="J25" s="28" t="s">
        <v>109</v>
      </c>
      <c r="K25" s="36">
        <f t="shared" si="1"/>
        <v>400000</v>
      </c>
      <c r="L25" s="33">
        <v>400000</v>
      </c>
      <c r="M25" s="34">
        <v>0</v>
      </c>
      <c r="N25" s="28"/>
    </row>
    <row r="26" spans="1:15" s="9" customFormat="1" ht="47.25" customHeight="1">
      <c r="A26" s="28"/>
      <c r="B26" s="42" t="s">
        <v>135</v>
      </c>
      <c r="C26" s="38" t="s">
        <v>68</v>
      </c>
      <c r="D26" s="28" t="s">
        <v>113</v>
      </c>
      <c r="E26" s="29" t="s">
        <v>72</v>
      </c>
      <c r="F26" s="31" t="s">
        <v>75</v>
      </c>
      <c r="G26" s="31" t="s">
        <v>75</v>
      </c>
      <c r="H26" s="31" t="s">
        <v>75</v>
      </c>
      <c r="I26" s="31" t="s">
        <v>75</v>
      </c>
      <c r="J26" s="28" t="s">
        <v>109</v>
      </c>
      <c r="K26" s="36">
        <f t="shared" si="1"/>
        <v>428500</v>
      </c>
      <c r="L26" s="33">
        <v>428500</v>
      </c>
      <c r="M26" s="34">
        <v>0</v>
      </c>
      <c r="N26" s="28"/>
    </row>
    <row r="27" spans="1:15" s="9" customFormat="1" ht="47.25" customHeight="1">
      <c r="A27" s="28"/>
      <c r="B27" s="42" t="s">
        <v>136</v>
      </c>
      <c r="C27" s="38" t="s">
        <v>137</v>
      </c>
      <c r="D27" s="28" t="s">
        <v>113</v>
      </c>
      <c r="E27" s="29" t="s">
        <v>72</v>
      </c>
      <c r="F27" s="31" t="s">
        <v>75</v>
      </c>
      <c r="G27" s="31" t="s">
        <v>75</v>
      </c>
      <c r="H27" s="31" t="s">
        <v>75</v>
      </c>
      <c r="I27" s="31" t="s">
        <v>75</v>
      </c>
      <c r="J27" s="28" t="s">
        <v>109</v>
      </c>
      <c r="K27" s="36">
        <f t="shared" si="1"/>
        <v>360000</v>
      </c>
      <c r="L27" s="33">
        <v>360000</v>
      </c>
      <c r="M27" s="34">
        <v>0</v>
      </c>
      <c r="N27" s="28"/>
    </row>
    <row r="28" spans="1:15" s="9" customFormat="1" ht="47.25" customHeight="1">
      <c r="A28" s="28"/>
      <c r="B28" s="42" t="s">
        <v>138</v>
      </c>
      <c r="C28" s="38" t="s">
        <v>139</v>
      </c>
      <c r="D28" s="28" t="s">
        <v>113</v>
      </c>
      <c r="E28" s="29" t="s">
        <v>72</v>
      </c>
      <c r="F28" s="31" t="s">
        <v>75</v>
      </c>
      <c r="G28" s="31" t="s">
        <v>75</v>
      </c>
      <c r="H28" s="31" t="s">
        <v>75</v>
      </c>
      <c r="I28" s="31" t="s">
        <v>75</v>
      </c>
      <c r="J28" s="28" t="s">
        <v>109</v>
      </c>
      <c r="K28" s="36">
        <f t="shared" si="1"/>
        <v>100000</v>
      </c>
      <c r="L28" s="33">
        <v>100000</v>
      </c>
      <c r="M28" s="34">
        <v>0</v>
      </c>
      <c r="N28" s="28"/>
    </row>
    <row r="29" spans="1:15" s="9" customFormat="1" ht="47.25" customHeight="1">
      <c r="A29" s="28"/>
      <c r="B29" s="42" t="s">
        <v>140</v>
      </c>
      <c r="C29" s="38" t="s">
        <v>141</v>
      </c>
      <c r="D29" s="28" t="s">
        <v>113</v>
      </c>
      <c r="E29" s="29" t="s">
        <v>72</v>
      </c>
      <c r="F29" s="31" t="s">
        <v>75</v>
      </c>
      <c r="G29" s="31" t="s">
        <v>75</v>
      </c>
      <c r="H29" s="31" t="s">
        <v>75</v>
      </c>
      <c r="I29" s="31" t="s">
        <v>75</v>
      </c>
      <c r="J29" s="28" t="s">
        <v>109</v>
      </c>
      <c r="K29" s="36">
        <f t="shared" si="1"/>
        <v>630000</v>
      </c>
      <c r="L29" s="33">
        <v>630000</v>
      </c>
      <c r="M29" s="34">
        <v>0</v>
      </c>
      <c r="N29" s="28"/>
    </row>
    <row r="30" spans="1:15" s="9" customFormat="1" ht="64.900000000000006" customHeight="1">
      <c r="A30" s="28"/>
      <c r="B30" s="42" t="s">
        <v>142</v>
      </c>
      <c r="C30" s="38" t="s">
        <v>143</v>
      </c>
      <c r="D30" s="28" t="s">
        <v>113</v>
      </c>
      <c r="E30" s="29" t="s">
        <v>29</v>
      </c>
      <c r="F30" s="31"/>
      <c r="G30" s="31"/>
      <c r="H30" s="31"/>
      <c r="I30" s="31"/>
      <c r="J30" s="28" t="s">
        <v>109</v>
      </c>
      <c r="K30" s="36">
        <f t="shared" si="1"/>
        <v>1580000</v>
      </c>
      <c r="L30" s="33">
        <v>1580000</v>
      </c>
      <c r="M30" s="34">
        <v>0</v>
      </c>
      <c r="N30" s="28"/>
    </row>
    <row r="31" spans="1:15" s="9" customFormat="1" ht="47.25" customHeight="1">
      <c r="A31" s="28"/>
      <c r="B31" s="42" t="s">
        <v>117</v>
      </c>
      <c r="C31" s="38" t="s">
        <v>93</v>
      </c>
      <c r="D31" s="28" t="s">
        <v>113</v>
      </c>
      <c r="E31" s="29" t="s">
        <v>72</v>
      </c>
      <c r="F31" s="28" t="s">
        <v>74</v>
      </c>
      <c r="G31" s="28" t="s">
        <v>74</v>
      </c>
      <c r="H31" s="28" t="s">
        <v>74</v>
      </c>
      <c r="I31" s="28" t="s">
        <v>74</v>
      </c>
      <c r="J31" s="28" t="s">
        <v>109</v>
      </c>
      <c r="K31" s="36">
        <f t="shared" si="1"/>
        <v>100000</v>
      </c>
      <c r="L31" s="33">
        <v>100000</v>
      </c>
      <c r="M31" s="34"/>
      <c r="N31" s="28"/>
    </row>
    <row r="32" spans="1:15" s="9" customFormat="1" ht="47.25" customHeight="1">
      <c r="A32" s="28"/>
      <c r="B32" s="42" t="s">
        <v>67</v>
      </c>
      <c r="C32" s="38" t="s">
        <v>146</v>
      </c>
      <c r="D32" s="28" t="s">
        <v>113</v>
      </c>
      <c r="E32" s="28" t="s">
        <v>66</v>
      </c>
      <c r="F32" s="30" t="s">
        <v>144</v>
      </c>
      <c r="G32" s="30" t="s">
        <v>144</v>
      </c>
      <c r="H32" s="30" t="s">
        <v>144</v>
      </c>
      <c r="I32" s="30" t="s">
        <v>144</v>
      </c>
      <c r="J32" s="29" t="s">
        <v>110</v>
      </c>
      <c r="K32" s="36">
        <f t="shared" si="1"/>
        <v>827674.6</v>
      </c>
      <c r="L32" s="33">
        <v>827674.6</v>
      </c>
      <c r="M32" s="34">
        <v>0</v>
      </c>
      <c r="N32" s="28"/>
      <c r="O32" s="37"/>
    </row>
    <row r="33" spans="1:15" s="9" customFormat="1" ht="47.25" customHeight="1">
      <c r="A33" s="28"/>
      <c r="B33" s="43" t="s">
        <v>108</v>
      </c>
      <c r="C33" s="38" t="s">
        <v>145</v>
      </c>
      <c r="D33" s="28" t="s">
        <v>113</v>
      </c>
      <c r="E33" s="29" t="s">
        <v>66</v>
      </c>
      <c r="F33" s="30" t="s">
        <v>144</v>
      </c>
      <c r="G33" s="30" t="s">
        <v>144</v>
      </c>
      <c r="H33" s="30" t="s">
        <v>144</v>
      </c>
      <c r="I33" s="30" t="s">
        <v>144</v>
      </c>
      <c r="J33" s="29" t="s">
        <v>110</v>
      </c>
      <c r="K33" s="36">
        <f t="shared" si="1"/>
        <v>7000000</v>
      </c>
      <c r="L33" s="33">
        <v>0</v>
      </c>
      <c r="M33" s="34">
        <v>7000000</v>
      </c>
      <c r="N33" s="28"/>
      <c r="O33" s="37"/>
    </row>
    <row r="34" spans="1:15" s="9" customFormat="1" ht="47.25" customHeight="1">
      <c r="A34" s="28"/>
      <c r="B34" s="43" t="s">
        <v>178</v>
      </c>
      <c r="C34" s="38" t="s">
        <v>147</v>
      </c>
      <c r="D34" s="28" t="s">
        <v>113</v>
      </c>
      <c r="E34" s="29" t="s">
        <v>66</v>
      </c>
      <c r="F34" s="28"/>
      <c r="G34" s="28"/>
      <c r="H34" s="28"/>
      <c r="I34" s="28"/>
      <c r="J34" s="29" t="s">
        <v>110</v>
      </c>
      <c r="K34" s="36">
        <f t="shared" ref="K34:K50" si="2">L34+M34</f>
        <v>1000000</v>
      </c>
      <c r="L34" s="33">
        <v>0</v>
      </c>
      <c r="M34" s="34">
        <v>1000000</v>
      </c>
      <c r="N34" s="28"/>
      <c r="O34" s="37"/>
    </row>
    <row r="35" spans="1:15" s="9" customFormat="1" ht="48" customHeight="1">
      <c r="A35" s="28"/>
      <c r="B35" s="43" t="s">
        <v>148</v>
      </c>
      <c r="C35" s="38" t="s">
        <v>145</v>
      </c>
      <c r="D35" s="28" t="s">
        <v>113</v>
      </c>
      <c r="E35" s="29" t="s">
        <v>66</v>
      </c>
      <c r="F35" s="30" t="s">
        <v>154</v>
      </c>
      <c r="G35" s="30" t="s">
        <v>154</v>
      </c>
      <c r="H35" s="30" t="s">
        <v>154</v>
      </c>
      <c r="I35" s="30" t="s">
        <v>154</v>
      </c>
      <c r="J35" s="29" t="s">
        <v>110</v>
      </c>
      <c r="K35" s="36">
        <f t="shared" si="2"/>
        <v>3000000</v>
      </c>
      <c r="L35" s="33">
        <v>0</v>
      </c>
      <c r="M35" s="34">
        <v>3000000</v>
      </c>
      <c r="N35" s="28"/>
      <c r="O35" s="37"/>
    </row>
    <row r="36" spans="1:15" s="9" customFormat="1" ht="47.25" customHeight="1">
      <c r="A36" s="28"/>
      <c r="B36" s="42" t="s">
        <v>106</v>
      </c>
      <c r="C36" s="38" t="s">
        <v>149</v>
      </c>
      <c r="D36" s="28" t="s">
        <v>113</v>
      </c>
      <c r="E36" s="28" t="s">
        <v>66</v>
      </c>
      <c r="F36" s="30" t="s">
        <v>154</v>
      </c>
      <c r="G36" s="30" t="s">
        <v>154</v>
      </c>
      <c r="H36" s="30" t="s">
        <v>154</v>
      </c>
      <c r="I36" s="30" t="s">
        <v>154</v>
      </c>
      <c r="J36" s="29" t="s">
        <v>110</v>
      </c>
      <c r="K36" s="36">
        <f t="shared" si="2"/>
        <v>3500000</v>
      </c>
      <c r="L36" s="33">
        <v>0</v>
      </c>
      <c r="M36" s="34">
        <v>3500000</v>
      </c>
      <c r="N36" s="28"/>
      <c r="O36" s="37"/>
    </row>
    <row r="37" spans="1:15" s="9" customFormat="1" ht="72.599999999999994" customHeight="1">
      <c r="A37" s="28"/>
      <c r="B37" s="42" t="s">
        <v>150</v>
      </c>
      <c r="C37" s="38" t="s">
        <v>151</v>
      </c>
      <c r="D37" s="28" t="s">
        <v>113</v>
      </c>
      <c r="E37" s="28" t="s">
        <v>66</v>
      </c>
      <c r="F37" s="30" t="s">
        <v>154</v>
      </c>
      <c r="G37" s="30" t="s">
        <v>154</v>
      </c>
      <c r="H37" s="30" t="s">
        <v>154</v>
      </c>
      <c r="I37" s="30" t="s">
        <v>154</v>
      </c>
      <c r="J37" s="29" t="s">
        <v>110</v>
      </c>
      <c r="K37" s="36">
        <f t="shared" si="2"/>
        <v>2000000</v>
      </c>
      <c r="L37" s="33">
        <v>0</v>
      </c>
      <c r="M37" s="34">
        <v>2000000</v>
      </c>
      <c r="N37" s="28"/>
    </row>
    <row r="38" spans="1:15" s="9" customFormat="1" ht="47.25" customHeight="1">
      <c r="A38" s="28"/>
      <c r="B38" s="42" t="s">
        <v>107</v>
      </c>
      <c r="C38" s="38" t="s">
        <v>152</v>
      </c>
      <c r="D38" s="28" t="s">
        <v>113</v>
      </c>
      <c r="E38" s="28" t="s">
        <v>66</v>
      </c>
      <c r="F38" s="30" t="s">
        <v>154</v>
      </c>
      <c r="G38" s="30" t="s">
        <v>154</v>
      </c>
      <c r="H38" s="30" t="s">
        <v>154</v>
      </c>
      <c r="I38" s="30" t="s">
        <v>154</v>
      </c>
      <c r="J38" s="29" t="s">
        <v>110</v>
      </c>
      <c r="K38" s="36">
        <f t="shared" si="2"/>
        <v>1750000</v>
      </c>
      <c r="L38" s="33">
        <v>1750000</v>
      </c>
      <c r="M38" s="34">
        <v>0</v>
      </c>
      <c r="N38" s="28"/>
    </row>
    <row r="39" spans="1:15" s="9" customFormat="1" ht="47.25" customHeight="1">
      <c r="A39" s="28"/>
      <c r="B39" s="42" t="s">
        <v>153</v>
      </c>
      <c r="C39" s="38" t="s">
        <v>152</v>
      </c>
      <c r="D39" s="28" t="s">
        <v>113</v>
      </c>
      <c r="E39" s="28" t="s">
        <v>66</v>
      </c>
      <c r="F39" s="30" t="s">
        <v>154</v>
      </c>
      <c r="G39" s="30" t="s">
        <v>154</v>
      </c>
      <c r="H39" s="30" t="s">
        <v>154</v>
      </c>
      <c r="I39" s="30" t="s">
        <v>154</v>
      </c>
      <c r="J39" s="29" t="s">
        <v>110</v>
      </c>
      <c r="K39" s="36">
        <f t="shared" si="2"/>
        <v>1500000</v>
      </c>
      <c r="L39" s="33">
        <v>0</v>
      </c>
      <c r="M39" s="34">
        <v>1500000</v>
      </c>
      <c r="N39" s="28"/>
    </row>
    <row r="40" spans="1:15" s="9" customFormat="1" ht="47.25" customHeight="1">
      <c r="A40" s="28"/>
      <c r="B40" s="43" t="s">
        <v>155</v>
      </c>
      <c r="C40" s="38" t="s">
        <v>152</v>
      </c>
      <c r="D40" s="28" t="s">
        <v>113</v>
      </c>
      <c r="E40" s="29" t="s">
        <v>73</v>
      </c>
      <c r="F40" s="31" t="s">
        <v>116</v>
      </c>
      <c r="G40" s="31" t="s">
        <v>116</v>
      </c>
      <c r="H40" s="31" t="s">
        <v>116</v>
      </c>
      <c r="I40" s="31" t="s">
        <v>116</v>
      </c>
      <c r="J40" s="29" t="s">
        <v>110</v>
      </c>
      <c r="K40" s="36">
        <f t="shared" si="2"/>
        <v>500000</v>
      </c>
      <c r="L40" s="33">
        <v>500000</v>
      </c>
      <c r="M40" s="34">
        <v>0</v>
      </c>
      <c r="N40" s="28"/>
      <c r="O40" s="37"/>
    </row>
    <row r="41" spans="1:15" s="9" customFormat="1" ht="47.25" customHeight="1">
      <c r="A41" s="28"/>
      <c r="B41" s="43" t="s">
        <v>156</v>
      </c>
      <c r="C41" s="38" t="s">
        <v>152</v>
      </c>
      <c r="D41" s="28" t="s">
        <v>113</v>
      </c>
      <c r="E41" s="28" t="s">
        <v>66</v>
      </c>
      <c r="F41" s="30" t="s">
        <v>154</v>
      </c>
      <c r="G41" s="30" t="s">
        <v>154</v>
      </c>
      <c r="H41" s="30" t="s">
        <v>154</v>
      </c>
      <c r="I41" s="30" t="s">
        <v>154</v>
      </c>
      <c r="J41" s="29" t="s">
        <v>110</v>
      </c>
      <c r="K41" s="36">
        <f t="shared" si="2"/>
        <v>5000000</v>
      </c>
      <c r="L41" s="33">
        <v>0</v>
      </c>
      <c r="M41" s="39">
        <v>5000000</v>
      </c>
      <c r="N41" s="28"/>
      <c r="O41" s="37"/>
    </row>
    <row r="42" spans="1:15" s="9" customFormat="1" ht="47.25" customHeight="1">
      <c r="A42" s="28"/>
      <c r="B42" s="42" t="s">
        <v>157</v>
      </c>
      <c r="C42" s="38" t="s">
        <v>70</v>
      </c>
      <c r="D42" s="28" t="s">
        <v>113</v>
      </c>
      <c r="E42" s="29" t="s">
        <v>72</v>
      </c>
      <c r="F42" s="30" t="s">
        <v>154</v>
      </c>
      <c r="G42" s="30" t="s">
        <v>154</v>
      </c>
      <c r="H42" s="30" t="s">
        <v>154</v>
      </c>
      <c r="I42" s="30" t="s">
        <v>154</v>
      </c>
      <c r="J42" s="29" t="s">
        <v>110</v>
      </c>
      <c r="K42" s="36">
        <f t="shared" si="2"/>
        <v>70000</v>
      </c>
      <c r="L42" s="33">
        <v>0</v>
      </c>
      <c r="M42" s="34">
        <v>70000</v>
      </c>
      <c r="N42" s="28"/>
      <c r="O42" s="37"/>
    </row>
    <row r="43" spans="1:15" s="9" customFormat="1" ht="47.25" customHeight="1">
      <c r="A43" s="28"/>
      <c r="B43" s="42" t="s">
        <v>158</v>
      </c>
      <c r="C43" s="38" t="s">
        <v>70</v>
      </c>
      <c r="D43" s="28" t="s">
        <v>113</v>
      </c>
      <c r="E43" s="29" t="s">
        <v>72</v>
      </c>
      <c r="F43" s="30" t="s">
        <v>154</v>
      </c>
      <c r="G43" s="30" t="s">
        <v>154</v>
      </c>
      <c r="H43" s="30" t="s">
        <v>154</v>
      </c>
      <c r="I43" s="30" t="s">
        <v>154</v>
      </c>
      <c r="J43" s="29" t="s">
        <v>110</v>
      </c>
      <c r="K43" s="36">
        <f t="shared" si="2"/>
        <v>130000</v>
      </c>
      <c r="L43" s="33">
        <v>0</v>
      </c>
      <c r="M43" s="34">
        <v>130000</v>
      </c>
      <c r="N43" s="28"/>
      <c r="O43" s="37"/>
    </row>
    <row r="44" spans="1:15" s="9" customFormat="1" ht="47.25" customHeight="1">
      <c r="A44" s="28"/>
      <c r="B44" s="42" t="s">
        <v>159</v>
      </c>
      <c r="C44" s="38" t="s">
        <v>70</v>
      </c>
      <c r="D44" s="28" t="s">
        <v>113</v>
      </c>
      <c r="E44" s="29" t="s">
        <v>72</v>
      </c>
      <c r="F44" s="30" t="s">
        <v>154</v>
      </c>
      <c r="G44" s="30" t="s">
        <v>154</v>
      </c>
      <c r="H44" s="30" t="s">
        <v>154</v>
      </c>
      <c r="I44" s="30" t="s">
        <v>154</v>
      </c>
      <c r="J44" s="29" t="s">
        <v>110</v>
      </c>
      <c r="K44" s="36">
        <f t="shared" si="2"/>
        <v>100000</v>
      </c>
      <c r="L44" s="33">
        <v>100000</v>
      </c>
      <c r="M44" s="34">
        <v>0</v>
      </c>
      <c r="N44" s="28"/>
      <c r="O44" s="37"/>
    </row>
    <row r="45" spans="1:15" s="9" customFormat="1" ht="47.25" customHeight="1">
      <c r="A45" s="28" t="s">
        <v>182</v>
      </c>
      <c r="B45" s="43" t="s">
        <v>160</v>
      </c>
      <c r="C45" s="38" t="s">
        <v>161</v>
      </c>
      <c r="D45" s="28" t="s">
        <v>113</v>
      </c>
      <c r="E45" s="28" t="s">
        <v>66</v>
      </c>
      <c r="F45" s="30" t="s">
        <v>154</v>
      </c>
      <c r="G45" s="30" t="s">
        <v>154</v>
      </c>
      <c r="H45" s="30" t="s">
        <v>154</v>
      </c>
      <c r="I45" s="30" t="s">
        <v>154</v>
      </c>
      <c r="J45" s="29" t="s">
        <v>110</v>
      </c>
      <c r="K45" s="36">
        <f t="shared" si="2"/>
        <v>1000000</v>
      </c>
      <c r="L45" s="33">
        <v>0</v>
      </c>
      <c r="M45" s="34">
        <v>1000000</v>
      </c>
      <c r="N45" s="28"/>
      <c r="O45" s="37">
        <f>SUM(K32:K45)</f>
        <v>27377674.600000001</v>
      </c>
    </row>
    <row r="46" spans="1:15" s="9" customFormat="1" ht="63" customHeight="1">
      <c r="A46" s="28"/>
      <c r="B46" s="43" t="s">
        <v>177</v>
      </c>
      <c r="C46" s="38" t="s">
        <v>81</v>
      </c>
      <c r="D46" s="28" t="s">
        <v>113</v>
      </c>
      <c r="E46" s="29" t="s">
        <v>73</v>
      </c>
      <c r="F46" s="31" t="s">
        <v>116</v>
      </c>
      <c r="G46" s="31" t="s">
        <v>116</v>
      </c>
      <c r="H46" s="31" t="s">
        <v>116</v>
      </c>
      <c r="I46" s="31" t="s">
        <v>116</v>
      </c>
      <c r="J46" s="29" t="s">
        <v>109</v>
      </c>
      <c r="K46" s="36">
        <f t="shared" si="2"/>
        <v>1000000</v>
      </c>
      <c r="L46" s="33">
        <v>1000000</v>
      </c>
      <c r="M46" s="34">
        <v>0</v>
      </c>
      <c r="N46" s="28"/>
      <c r="O46" s="37"/>
    </row>
    <row r="47" spans="1:15" s="9" customFormat="1" ht="47.25" customHeight="1">
      <c r="A47" s="28"/>
      <c r="B47" s="43" t="s">
        <v>162</v>
      </c>
      <c r="C47" s="38" t="s">
        <v>163</v>
      </c>
      <c r="D47" s="28" t="s">
        <v>113</v>
      </c>
      <c r="E47" s="29" t="s">
        <v>72</v>
      </c>
      <c r="F47" s="31" t="s">
        <v>74</v>
      </c>
      <c r="G47" s="31" t="s">
        <v>74</v>
      </c>
      <c r="H47" s="31" t="s">
        <v>74</v>
      </c>
      <c r="I47" s="31" t="s">
        <v>74</v>
      </c>
      <c r="J47" s="29" t="s">
        <v>167</v>
      </c>
      <c r="K47" s="36">
        <f t="shared" si="2"/>
        <v>200000</v>
      </c>
      <c r="L47" s="33">
        <v>200000</v>
      </c>
      <c r="M47" s="34">
        <v>0</v>
      </c>
      <c r="N47" s="28"/>
      <c r="O47" s="37"/>
    </row>
    <row r="48" spans="1:15" s="9" customFormat="1" ht="47.25" customHeight="1">
      <c r="A48" s="28"/>
      <c r="B48" s="43" t="s">
        <v>164</v>
      </c>
      <c r="C48" s="38" t="s">
        <v>163</v>
      </c>
      <c r="D48" s="28" t="s">
        <v>113</v>
      </c>
      <c r="E48" s="29" t="s">
        <v>73</v>
      </c>
      <c r="F48" s="31" t="s">
        <v>165</v>
      </c>
      <c r="G48" s="31" t="s">
        <v>165</v>
      </c>
      <c r="H48" s="31" t="s">
        <v>165</v>
      </c>
      <c r="I48" s="31" t="s">
        <v>165</v>
      </c>
      <c r="J48" s="29" t="s">
        <v>167</v>
      </c>
      <c r="K48" s="36">
        <f t="shared" si="2"/>
        <v>535000</v>
      </c>
      <c r="L48" s="33">
        <v>535000</v>
      </c>
      <c r="M48" s="34">
        <v>0</v>
      </c>
      <c r="N48" s="28"/>
      <c r="O48" s="37"/>
    </row>
    <row r="49" spans="1:15" s="9" customFormat="1" ht="95.45" customHeight="1">
      <c r="A49" s="28"/>
      <c r="B49" s="43" t="s">
        <v>168</v>
      </c>
      <c r="C49" s="38" t="s">
        <v>169</v>
      </c>
      <c r="D49" s="28" t="s">
        <v>113</v>
      </c>
      <c r="E49" s="29" t="s">
        <v>66</v>
      </c>
      <c r="F49" s="30" t="s">
        <v>154</v>
      </c>
      <c r="G49" s="30" t="s">
        <v>154</v>
      </c>
      <c r="H49" s="30" t="s">
        <v>154</v>
      </c>
      <c r="I49" s="30" t="s">
        <v>154</v>
      </c>
      <c r="J49" s="29" t="s">
        <v>167</v>
      </c>
      <c r="K49" s="36">
        <f t="shared" si="2"/>
        <v>3088892.7</v>
      </c>
      <c r="L49" s="33">
        <v>0</v>
      </c>
      <c r="M49" s="34">
        <v>3088892.7</v>
      </c>
      <c r="N49" s="28"/>
      <c r="O49" s="37"/>
    </row>
    <row r="50" spans="1:15" s="9" customFormat="1" ht="95.45" customHeight="1">
      <c r="A50" s="28"/>
      <c r="B50" s="43" t="s">
        <v>179</v>
      </c>
      <c r="C50" s="38" t="s">
        <v>180</v>
      </c>
      <c r="D50" s="28" t="s">
        <v>113</v>
      </c>
      <c r="E50" s="29" t="s">
        <v>66</v>
      </c>
      <c r="F50" s="30" t="s">
        <v>154</v>
      </c>
      <c r="G50" s="30" t="s">
        <v>154</v>
      </c>
      <c r="H50" s="30" t="s">
        <v>154</v>
      </c>
      <c r="I50" s="30" t="s">
        <v>154</v>
      </c>
      <c r="J50" s="29" t="s">
        <v>109</v>
      </c>
      <c r="K50" s="36">
        <f t="shared" si="2"/>
        <v>3000000</v>
      </c>
      <c r="L50" s="33">
        <v>0</v>
      </c>
      <c r="M50" s="34">
        <v>3000000</v>
      </c>
      <c r="N50" s="28"/>
      <c r="O50" s="37"/>
    </row>
    <row r="51" spans="1:15" s="10" customFormat="1" ht="47.25" customHeight="1">
      <c r="A51" s="44"/>
      <c r="B51" s="46" t="s">
        <v>170</v>
      </c>
      <c r="C51" s="45"/>
      <c r="D51" s="44"/>
      <c r="E51" s="46"/>
      <c r="F51" s="47"/>
      <c r="G51" s="47"/>
      <c r="H51" s="47"/>
      <c r="I51" s="47"/>
      <c r="J51" s="44"/>
      <c r="K51" s="49">
        <f>SUM(K12:K50)</f>
        <v>58173788.300000004</v>
      </c>
      <c r="L51" s="49">
        <f t="shared" ref="L51:M51" si="3">SUM(L12:L50)</f>
        <v>27884895.600000001</v>
      </c>
      <c r="M51" s="49">
        <f t="shared" si="3"/>
        <v>30288892.699999999</v>
      </c>
      <c r="N51" s="44"/>
      <c r="O51" s="48">
        <f>L51+M51</f>
        <v>58173788.299999997</v>
      </c>
    </row>
    <row r="52" spans="1:15">
      <c r="A52" s="55"/>
      <c r="B52" s="56"/>
      <c r="C52" s="57"/>
      <c r="D52" s="58"/>
      <c r="E52" s="58"/>
      <c r="F52" s="58"/>
      <c r="G52" s="58"/>
      <c r="H52" s="58"/>
      <c r="I52" s="58"/>
      <c r="J52" s="58"/>
      <c r="K52" s="59"/>
      <c r="L52" s="60"/>
      <c r="M52" s="60"/>
      <c r="N52" s="61"/>
    </row>
    <row r="53" spans="1:15" s="91" customFormat="1" ht="18.75">
      <c r="A53" s="84" t="s">
        <v>171</v>
      </c>
      <c r="B53" s="85"/>
      <c r="C53" s="86"/>
      <c r="D53" s="87"/>
      <c r="E53" s="87"/>
      <c r="F53" s="87"/>
      <c r="G53" s="86"/>
      <c r="H53" s="87"/>
      <c r="I53" s="87" t="s">
        <v>175</v>
      </c>
      <c r="J53" s="87"/>
      <c r="K53" s="88"/>
      <c r="L53" s="89"/>
      <c r="M53" s="89"/>
      <c r="N53" s="90"/>
    </row>
    <row r="54" spans="1:15" s="91" customFormat="1" ht="18.75">
      <c r="A54" s="84"/>
      <c r="B54" s="85"/>
      <c r="C54" s="86"/>
      <c r="D54" s="87"/>
      <c r="E54" s="87"/>
      <c r="F54" s="87"/>
      <c r="G54" s="86"/>
      <c r="H54" s="87"/>
      <c r="I54" s="87"/>
      <c r="J54" s="87"/>
      <c r="K54" s="88"/>
      <c r="L54" s="89"/>
      <c r="M54" s="89"/>
      <c r="N54" s="90"/>
    </row>
    <row r="55" spans="1:15">
      <c r="A55" s="62"/>
      <c r="B55" s="63"/>
      <c r="C55" s="64"/>
      <c r="D55" s="65"/>
      <c r="E55" s="65"/>
      <c r="F55" s="65"/>
      <c r="G55" s="64"/>
      <c r="H55" s="65"/>
      <c r="I55" s="65"/>
      <c r="J55" s="65"/>
      <c r="K55" s="66"/>
      <c r="L55" s="67"/>
      <c r="M55" s="67"/>
      <c r="N55" s="68"/>
    </row>
    <row r="56" spans="1:15" s="72" customFormat="1" ht="21">
      <c r="A56" s="95" t="s">
        <v>172</v>
      </c>
      <c r="B56" s="96"/>
      <c r="C56" s="96"/>
      <c r="D56" s="96" t="s">
        <v>174</v>
      </c>
      <c r="E56" s="96"/>
      <c r="F56" s="96"/>
      <c r="G56" s="96"/>
      <c r="H56" s="69"/>
      <c r="I56" s="96" t="s">
        <v>104</v>
      </c>
      <c r="J56" s="96"/>
      <c r="K56" s="96"/>
      <c r="L56" s="96"/>
      <c r="M56" s="70"/>
      <c r="N56" s="71"/>
    </row>
    <row r="57" spans="1:15" s="76" customFormat="1" ht="21">
      <c r="A57" s="97" t="s">
        <v>173</v>
      </c>
      <c r="B57" s="98"/>
      <c r="C57" s="98"/>
      <c r="D57" s="98" t="s">
        <v>85</v>
      </c>
      <c r="E57" s="98"/>
      <c r="F57" s="98"/>
      <c r="G57" s="98"/>
      <c r="H57" s="73"/>
      <c r="I57" s="98" t="s">
        <v>176</v>
      </c>
      <c r="J57" s="98"/>
      <c r="K57" s="98"/>
      <c r="L57" s="98"/>
      <c r="M57" s="74"/>
      <c r="N57" s="75"/>
    </row>
    <row r="58" spans="1:15">
      <c r="A58" s="77"/>
      <c r="B58" s="78"/>
      <c r="C58" s="79"/>
      <c r="D58" s="80"/>
      <c r="E58" s="80"/>
      <c r="F58" s="80"/>
      <c r="G58" s="80"/>
      <c r="H58" s="80"/>
      <c r="I58" s="80"/>
      <c r="J58" s="80"/>
      <c r="K58" s="81"/>
      <c r="L58" s="82"/>
      <c r="M58" s="82"/>
      <c r="N58" s="83"/>
    </row>
    <row r="59" spans="1:15">
      <c r="A59" s="65"/>
      <c r="B59" s="63"/>
      <c r="C59" s="64"/>
      <c r="D59" s="65"/>
      <c r="E59" s="65"/>
      <c r="F59" s="65"/>
      <c r="G59" s="65"/>
      <c r="H59" s="65"/>
      <c r="I59" s="65"/>
      <c r="J59" s="65"/>
      <c r="K59" s="66"/>
      <c r="L59" s="67"/>
      <c r="M59" s="67"/>
      <c r="N59" s="65"/>
    </row>
    <row r="60" spans="1:15">
      <c r="A60" s="65"/>
      <c r="B60" s="63"/>
      <c r="C60" s="64"/>
      <c r="D60" s="65"/>
      <c r="E60" s="65"/>
      <c r="F60" s="65"/>
      <c r="G60" s="65"/>
      <c r="H60" s="65"/>
      <c r="I60" s="65"/>
      <c r="J60" s="65"/>
      <c r="K60" s="66"/>
      <c r="L60" s="67"/>
      <c r="M60" s="67"/>
      <c r="N60" s="65"/>
    </row>
  </sheetData>
  <sheetProtection formatCells="0" formatColumns="0" formatRows="0" insertColumns="0" insertRows="0" insertHyperlinks="0" deleteColumns="0" deleteRows="0" sort="0" autoFilter="0" pivotTables="0"/>
  <mergeCells count="16">
    <mergeCell ref="A3:M3"/>
    <mergeCell ref="A10:A11"/>
    <mergeCell ref="B10:B11"/>
    <mergeCell ref="C10:C11"/>
    <mergeCell ref="D10:D11"/>
    <mergeCell ref="N10:N11"/>
    <mergeCell ref="E10:E11"/>
    <mergeCell ref="F10:I10"/>
    <mergeCell ref="J10:J11"/>
    <mergeCell ref="K10:M10"/>
    <mergeCell ref="A56:C56"/>
    <mergeCell ref="D56:G56"/>
    <mergeCell ref="A57:C57"/>
    <mergeCell ref="D57:G57"/>
    <mergeCell ref="I56:L56"/>
    <mergeCell ref="I57:L57"/>
  </mergeCells>
  <phoneticPr fontId="9" type="noConversion"/>
  <pageMargins left="0.59055118110236227" right="0.59055118110236227" top="0.51181102362204722" bottom="0.59055118110236227" header="0.31496062992125984" footer="0.31496062992125984"/>
  <pageSetup paperSize="14" scale="60" fitToWidth="0" fitToHeight="0" orientation="landscape" r:id="rId1"/>
  <headerFooter>
    <oddFooter>Page &amp;P of &amp;N</oddFooter>
  </headerFooter>
  <colBreaks count="1" manualBreakCount="1">
    <brk id="14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I8" sqref="I8"/>
    </sheetView>
  </sheetViews>
  <sheetFormatPr defaultRowHeight="15"/>
  <sheetData>
    <row r="1" spans="1:3">
      <c r="A1" s="24" t="s">
        <v>23</v>
      </c>
      <c r="B1" s="24" t="s">
        <v>24</v>
      </c>
      <c r="C1" t="s">
        <v>25</v>
      </c>
    </row>
    <row r="2" spans="1:3">
      <c r="A2" s="24" t="s">
        <v>26</v>
      </c>
      <c r="B2" s="24" t="s">
        <v>27</v>
      </c>
      <c r="C2" t="s">
        <v>28</v>
      </c>
    </row>
    <row r="3" spans="1:3">
      <c r="A3" s="24" t="s">
        <v>29</v>
      </c>
      <c r="B3" s="24" t="s">
        <v>30</v>
      </c>
    </row>
    <row r="4" spans="1:3">
      <c r="A4" s="24" t="s">
        <v>31</v>
      </c>
      <c r="B4" s="24" t="s">
        <v>32</v>
      </c>
    </row>
    <row r="5" spans="1:3">
      <c r="A5" s="24" t="s">
        <v>33</v>
      </c>
      <c r="B5" s="24" t="s">
        <v>34</v>
      </c>
    </row>
    <row r="6" spans="1:3">
      <c r="A6" s="24" t="s">
        <v>35</v>
      </c>
      <c r="B6" s="24" t="s">
        <v>36</v>
      </c>
    </row>
    <row r="7" spans="1:3">
      <c r="A7" s="24" t="s">
        <v>37</v>
      </c>
      <c r="B7" s="24"/>
    </row>
    <row r="8" spans="1:3" ht="93" customHeight="1">
      <c r="A8" s="25" t="s">
        <v>38</v>
      </c>
      <c r="B8" s="24"/>
    </row>
    <row r="9" spans="1:3">
      <c r="A9" s="24" t="s">
        <v>39</v>
      </c>
    </row>
    <row r="10" spans="1:3">
      <c r="A10" s="24" t="s">
        <v>40</v>
      </c>
    </row>
    <row r="11" spans="1:3">
      <c r="A11" s="24" t="s">
        <v>41</v>
      </c>
      <c r="B11" s="24"/>
    </row>
    <row r="12" spans="1:3">
      <c r="A12" s="24" t="s">
        <v>42</v>
      </c>
    </row>
    <row r="13" spans="1:3">
      <c r="A13" s="24" t="s">
        <v>43</v>
      </c>
    </row>
    <row r="14" spans="1:3">
      <c r="A14" s="24" t="s">
        <v>44</v>
      </c>
    </row>
    <row r="15" spans="1:3">
      <c r="A15" s="24" t="s">
        <v>45</v>
      </c>
      <c r="B15" s="24"/>
    </row>
    <row r="16" spans="1:3">
      <c r="A16" s="24" t="s">
        <v>46</v>
      </c>
    </row>
    <row r="17" spans="1:1">
      <c r="A17" s="24" t="s">
        <v>47</v>
      </c>
    </row>
    <row r="18" spans="1:1">
      <c r="A18" s="24" t="s">
        <v>48</v>
      </c>
    </row>
    <row r="19" spans="1:1">
      <c r="A19" s="24" t="s">
        <v>49</v>
      </c>
    </row>
    <row r="20" spans="1:1">
      <c r="A20" s="24" t="s">
        <v>50</v>
      </c>
    </row>
    <row r="21" spans="1:1">
      <c r="A21" t="s">
        <v>51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G29" sqref="G29"/>
    </sheetView>
  </sheetViews>
  <sheetFormatPr defaultRowHeight="15"/>
  <cols>
    <col min="1" max="1" width="25.28515625" style="14" customWidth="1"/>
    <col min="2" max="2" width="22" style="14" customWidth="1"/>
    <col min="3" max="3" width="13" style="14" customWidth="1"/>
    <col min="4" max="4" width="17.5703125" style="14" customWidth="1"/>
    <col min="5" max="5" width="26.42578125" style="14" customWidth="1"/>
    <col min="6" max="6" width="8.85546875" style="14" customWidth="1"/>
  </cols>
  <sheetData>
    <row r="1" spans="1:5">
      <c r="A1" s="20" t="s">
        <v>52</v>
      </c>
      <c r="B1" s="12"/>
      <c r="C1" s="13"/>
      <c r="D1" s="13"/>
    </row>
    <row r="2" spans="1:5">
      <c r="A2" s="15"/>
      <c r="B2" s="15"/>
      <c r="C2" s="15"/>
      <c r="D2" s="15"/>
    </row>
    <row r="3" spans="1:5">
      <c r="A3" s="107" t="s">
        <v>53</v>
      </c>
      <c r="B3" s="107"/>
      <c r="C3" s="107"/>
      <c r="D3" s="107"/>
      <c r="E3" s="107"/>
    </row>
    <row r="4" spans="1:5">
      <c r="A4" s="16"/>
      <c r="B4" s="16"/>
      <c r="C4" s="16"/>
      <c r="D4" s="16"/>
    </row>
    <row r="5" spans="1:5">
      <c r="A5" s="21" t="s">
        <v>2</v>
      </c>
      <c r="B5" s="108" t="s">
        <v>3</v>
      </c>
      <c r="C5" s="108"/>
      <c r="D5" s="1" t="s">
        <v>4</v>
      </c>
      <c r="E5" s="23">
        <v>2024</v>
      </c>
    </row>
    <row r="6" spans="1:5">
      <c r="A6" s="1" t="s">
        <v>5</v>
      </c>
      <c r="B6" s="109" t="s">
        <v>6</v>
      </c>
      <c r="C6" s="109"/>
      <c r="D6" s="1"/>
    </row>
    <row r="7" spans="1:5">
      <c r="A7" s="1" t="s">
        <v>7</v>
      </c>
      <c r="B7" s="109" t="s">
        <v>8</v>
      </c>
      <c r="C7" s="109"/>
    </row>
    <row r="9" spans="1:5" ht="14.45" customHeight="1">
      <c r="A9" s="110" t="s">
        <v>54</v>
      </c>
      <c r="B9" s="111"/>
      <c r="C9" s="111"/>
      <c r="D9" s="111"/>
      <c r="E9" s="112"/>
    </row>
    <row r="10" spans="1:5">
      <c r="A10" s="113"/>
      <c r="B10" s="114"/>
      <c r="C10" s="114"/>
      <c r="D10" s="114"/>
      <c r="E10" s="115"/>
    </row>
    <row r="11" spans="1:5">
      <c r="A11" s="22" t="s">
        <v>55</v>
      </c>
      <c r="B11" s="117" t="s">
        <v>56</v>
      </c>
      <c r="C11" s="118"/>
      <c r="D11" s="110" t="s">
        <v>57</v>
      </c>
      <c r="E11" s="112"/>
    </row>
    <row r="12" spans="1:5">
      <c r="A12" s="26" t="s">
        <v>70</v>
      </c>
      <c r="B12" s="119" t="s">
        <v>76</v>
      </c>
      <c r="C12" s="120"/>
      <c r="D12" s="122">
        <v>20416546.140000001</v>
      </c>
      <c r="E12" s="122"/>
    </row>
    <row r="13" spans="1:5">
      <c r="A13" s="17" t="s">
        <v>77</v>
      </c>
      <c r="B13" s="119" t="s">
        <v>78</v>
      </c>
      <c r="C13" s="120"/>
      <c r="D13" s="122">
        <v>96078.84</v>
      </c>
      <c r="E13" s="122"/>
    </row>
    <row r="14" spans="1:5">
      <c r="A14" s="17" t="s">
        <v>79</v>
      </c>
      <c r="B14" s="119" t="s">
        <v>80</v>
      </c>
      <c r="C14" s="120"/>
      <c r="D14" s="122">
        <v>1053007.58</v>
      </c>
      <c r="E14" s="122"/>
    </row>
    <row r="15" spans="1:5">
      <c r="A15" s="17" t="s">
        <v>81</v>
      </c>
      <c r="B15" s="119" t="s">
        <v>82</v>
      </c>
      <c r="C15" s="120"/>
      <c r="D15" s="122">
        <v>1064815.32</v>
      </c>
      <c r="E15" s="122"/>
    </row>
    <row r="16" spans="1:5">
      <c r="A16" s="17" t="s">
        <v>83</v>
      </c>
      <c r="B16" s="119" t="s">
        <v>84</v>
      </c>
      <c r="C16" s="120"/>
      <c r="D16" s="122">
        <v>88578.95</v>
      </c>
      <c r="E16" s="122"/>
    </row>
    <row r="17" spans="1:5">
      <c r="A17" s="17" t="s">
        <v>85</v>
      </c>
      <c r="B17" s="119" t="s">
        <v>86</v>
      </c>
      <c r="C17" s="120"/>
      <c r="D17" s="122">
        <v>77727.16</v>
      </c>
      <c r="E17" s="122"/>
    </row>
    <row r="18" spans="1:5">
      <c r="A18" s="17" t="s">
        <v>87</v>
      </c>
      <c r="B18" s="119" t="s">
        <v>88</v>
      </c>
      <c r="C18" s="120"/>
      <c r="D18" s="122">
        <v>95433</v>
      </c>
      <c r="E18" s="122"/>
    </row>
    <row r="19" spans="1:5">
      <c r="A19" s="17" t="s">
        <v>89</v>
      </c>
      <c r="B19" s="119" t="s">
        <v>90</v>
      </c>
      <c r="C19" s="120"/>
      <c r="D19" s="122">
        <v>644152.6</v>
      </c>
      <c r="E19" s="122"/>
    </row>
    <row r="20" spans="1:5">
      <c r="A20" s="17" t="s">
        <v>91</v>
      </c>
      <c r="B20" s="119" t="s">
        <v>92</v>
      </c>
      <c r="C20" s="120"/>
      <c r="D20" s="122">
        <v>101998.21</v>
      </c>
      <c r="E20" s="122"/>
    </row>
    <row r="21" spans="1:5">
      <c r="A21" s="17" t="s">
        <v>93</v>
      </c>
      <c r="B21" s="119" t="s">
        <v>94</v>
      </c>
      <c r="C21" s="120"/>
      <c r="D21" s="122">
        <v>2756473.6</v>
      </c>
      <c r="E21" s="122"/>
    </row>
    <row r="22" spans="1:5">
      <c r="A22" s="17" t="s">
        <v>95</v>
      </c>
      <c r="B22" s="119" t="s">
        <v>96</v>
      </c>
      <c r="C22" s="120"/>
      <c r="D22" s="122">
        <v>731563.22</v>
      </c>
      <c r="E22" s="122"/>
    </row>
    <row r="23" spans="1:5">
      <c r="A23" s="17" t="s">
        <v>97</v>
      </c>
      <c r="B23" s="119" t="s">
        <v>98</v>
      </c>
      <c r="C23" s="120"/>
      <c r="D23" s="122">
        <v>29976</v>
      </c>
      <c r="E23" s="122"/>
    </row>
    <row r="24" spans="1:5">
      <c r="A24" s="17" t="s">
        <v>99</v>
      </c>
      <c r="B24" s="119" t="s">
        <v>100</v>
      </c>
      <c r="C24" s="120"/>
      <c r="D24" s="122">
        <v>11150931.99</v>
      </c>
      <c r="E24" s="122"/>
    </row>
    <row r="25" spans="1:5">
      <c r="A25" s="17" t="s">
        <v>101</v>
      </c>
      <c r="B25" s="119" t="s">
        <v>102</v>
      </c>
      <c r="C25" s="120"/>
      <c r="D25" s="122">
        <v>15183766.189999999</v>
      </c>
      <c r="E25" s="122"/>
    </row>
    <row r="26" spans="1:5">
      <c r="A26" s="94" t="s">
        <v>183</v>
      </c>
      <c r="B26" s="116" t="s">
        <v>184</v>
      </c>
      <c r="C26" s="121"/>
      <c r="D26" s="122">
        <v>4682739.5</v>
      </c>
      <c r="E26" s="122"/>
    </row>
    <row r="27" spans="1:5">
      <c r="A27" s="18"/>
      <c r="B27" s="18"/>
      <c r="C27" s="18"/>
      <c r="D27" s="123"/>
      <c r="E27" s="123"/>
    </row>
    <row r="28" spans="1:5">
      <c r="A28" s="14" t="s">
        <v>58</v>
      </c>
      <c r="C28" s="19"/>
      <c r="D28" s="103" t="s">
        <v>59</v>
      </c>
      <c r="E28" s="103"/>
    </row>
    <row r="29" spans="1:5">
      <c r="D29" s="103"/>
      <c r="E29" s="103"/>
    </row>
    <row r="30" spans="1:5">
      <c r="A30" s="104" t="s">
        <v>103</v>
      </c>
      <c r="B30" s="105"/>
      <c r="D30" s="104" t="s">
        <v>104</v>
      </c>
      <c r="E30" s="105"/>
    </row>
    <row r="31" spans="1:5">
      <c r="A31" s="106" t="s">
        <v>105</v>
      </c>
      <c r="B31" s="106"/>
      <c r="D31" s="106" t="s">
        <v>60</v>
      </c>
      <c r="E31" s="106"/>
    </row>
  </sheetData>
  <sheetProtection formatCells="0" formatColumns="0" formatRows="0" insertColumns="0" insertRows="0" insertHyperlinks="0" deleteColumns="0" deleteRows="0" sort="0" autoFilter="0" pivotTables="0"/>
  <mergeCells count="44">
    <mergeCell ref="B26:C26"/>
    <mergeCell ref="B22:C22"/>
    <mergeCell ref="B17:C17"/>
    <mergeCell ref="B18:C18"/>
    <mergeCell ref="B19:C19"/>
    <mergeCell ref="B20:C20"/>
    <mergeCell ref="B23:C23"/>
    <mergeCell ref="B24:C24"/>
    <mergeCell ref="B25:C25"/>
    <mergeCell ref="B12:C12"/>
    <mergeCell ref="B13:C13"/>
    <mergeCell ref="B14:C14"/>
    <mergeCell ref="B15:C15"/>
    <mergeCell ref="B16:C16"/>
    <mergeCell ref="B21:C21"/>
    <mergeCell ref="B5:C5"/>
    <mergeCell ref="B6:C6"/>
    <mergeCell ref="B7:C7"/>
    <mergeCell ref="A9:E10"/>
    <mergeCell ref="D11:E11"/>
    <mergeCell ref="B11:C11"/>
    <mergeCell ref="D19:E19"/>
    <mergeCell ref="D20:E20"/>
    <mergeCell ref="D12:E12"/>
    <mergeCell ref="D13:E13"/>
    <mergeCell ref="D14:E14"/>
    <mergeCell ref="D15:E15"/>
    <mergeCell ref="D16:E16"/>
    <mergeCell ref="D25:E25"/>
    <mergeCell ref="A3:E3"/>
    <mergeCell ref="D28:E28"/>
    <mergeCell ref="D27:E27"/>
    <mergeCell ref="D21:E21"/>
    <mergeCell ref="D22:E22"/>
    <mergeCell ref="D23:E23"/>
    <mergeCell ref="D24:E24"/>
    <mergeCell ref="D17:E17"/>
    <mergeCell ref="D18:E18"/>
    <mergeCell ref="D26:E26"/>
    <mergeCell ref="D29:E29"/>
    <mergeCell ref="D30:E30"/>
    <mergeCell ref="A31:B31"/>
    <mergeCell ref="A30:B30"/>
    <mergeCell ref="D31:E3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I13" sqref="I13"/>
    </sheetView>
  </sheetViews>
  <sheetFormatPr defaultRowHeight="15"/>
  <sheetData>
    <row r="1" spans="1:1" ht="23.45" customHeight="1">
      <c r="A1" s="2" t="s">
        <v>61</v>
      </c>
    </row>
    <row r="3" spans="1:1">
      <c r="A3" t="s">
        <v>62</v>
      </c>
    </row>
    <row r="5" spans="1:1">
      <c r="A5" t="s">
        <v>63</v>
      </c>
    </row>
    <row r="6" spans="1:1">
      <c r="A6" s="1" t="s">
        <v>64</v>
      </c>
    </row>
    <row r="9" spans="1:1">
      <c r="A9" t="s">
        <v>65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Form 4a - APP Office</vt:lpstr>
      <vt:lpstr>data validation</vt:lpstr>
      <vt:lpstr>Form 4b - APP Summary</vt:lpstr>
      <vt:lpstr>'Form 4a - APP Office'!Print_Area</vt:lpstr>
      <vt:lpstr>'Form 4a - APP Office'!Print_Titles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2023-09-20T08:52:55Z</cp:lastPrinted>
  <dcterms:created xsi:type="dcterms:W3CDTF">2015-06-05T18:17:20Z</dcterms:created>
  <dcterms:modified xsi:type="dcterms:W3CDTF">2025-03-13T08:25:15Z</dcterms:modified>
  <cp:category/>
</cp:coreProperties>
</file>