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5195" windowHeight="729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</sheets>
  <calcPr calcId="125725"/>
</workbook>
</file>

<file path=xl/calcChain.xml><?xml version="1.0" encoding="utf-8"?>
<calcChain xmlns="http://schemas.openxmlformats.org/spreadsheetml/2006/main">
  <c r="E31" i="9"/>
  <c r="E11"/>
  <c r="F121" i="8"/>
  <c r="E121"/>
  <c r="I121" s="1"/>
  <c r="I93"/>
  <c r="I88"/>
  <c r="I84"/>
  <c r="I83"/>
  <c r="I82"/>
  <c r="I79"/>
  <c r="I78"/>
  <c r="I77"/>
  <c r="I74"/>
  <c r="I56"/>
  <c r="I53"/>
  <c r="I52"/>
  <c r="I50"/>
  <c r="H48"/>
  <c r="G48"/>
  <c r="G123" s="1"/>
  <c r="F48"/>
  <c r="F123" s="1"/>
  <c r="E48"/>
  <c r="E123" s="1"/>
  <c r="I47"/>
  <c r="I46"/>
  <c r="I45"/>
  <c r="I44"/>
  <c r="I43"/>
  <c r="I42"/>
  <c r="I41"/>
  <c r="I40"/>
  <c r="I39"/>
  <c r="I38"/>
  <c r="I37"/>
  <c r="I36"/>
  <c r="I34"/>
  <c r="I33"/>
  <c r="I32"/>
  <c r="I31"/>
  <c r="I30"/>
  <c r="I20"/>
  <c r="I24" s="1"/>
  <c r="F50" i="7"/>
  <c r="F36"/>
  <c r="F14"/>
  <c r="C10"/>
  <c r="B10"/>
  <c r="F7"/>
  <c r="F10" s="1"/>
  <c r="D32" i="6"/>
  <c r="D62" s="1"/>
  <c r="F62" s="1"/>
  <c r="C32"/>
  <c r="B32"/>
  <c r="F29"/>
  <c r="F18"/>
  <c r="F15"/>
  <c r="F10"/>
  <c r="F8"/>
  <c r="F32" s="1"/>
  <c r="E34" i="5"/>
  <c r="D34"/>
  <c r="C34"/>
  <c r="E21" i="4"/>
  <c r="E31" i="3"/>
  <c r="E18"/>
  <c r="E870" i="2"/>
  <c r="C870"/>
  <c r="E858"/>
  <c r="E874" s="1"/>
  <c r="C858"/>
  <c r="C874" s="1"/>
  <c r="D832"/>
  <c r="E828"/>
  <c r="C828"/>
  <c r="E822"/>
  <c r="E832" s="1"/>
  <c r="E798"/>
  <c r="C798"/>
  <c r="E788"/>
  <c r="E802" s="1"/>
  <c r="C788"/>
  <c r="D759"/>
  <c r="E755"/>
  <c r="C755"/>
  <c r="E749"/>
  <c r="E759" s="1"/>
  <c r="C749"/>
  <c r="E722"/>
  <c r="C722"/>
  <c r="E701"/>
  <c r="C701"/>
  <c r="E681"/>
  <c r="C681"/>
  <c r="E648"/>
  <c r="C648"/>
  <c r="C650" s="1"/>
  <c r="E620"/>
  <c r="C620"/>
  <c r="E612"/>
  <c r="E626" s="1"/>
  <c r="C612"/>
  <c r="E578"/>
  <c r="E573"/>
  <c r="C573"/>
  <c r="E562"/>
  <c r="C562"/>
  <c r="E534"/>
  <c r="E536" s="1"/>
  <c r="C534"/>
  <c r="E500"/>
  <c r="C500"/>
  <c r="E481"/>
  <c r="E477"/>
  <c r="C477"/>
  <c r="E467"/>
  <c r="C467"/>
  <c r="E432"/>
  <c r="C432"/>
  <c r="E405"/>
  <c r="C405"/>
  <c r="E396"/>
  <c r="E410" s="1"/>
  <c r="C396"/>
  <c r="E359"/>
  <c r="E354"/>
  <c r="C354"/>
  <c r="E326"/>
  <c r="C326"/>
  <c r="E318"/>
  <c r="E330" s="1"/>
  <c r="C318"/>
  <c r="E289"/>
  <c r="E285"/>
  <c r="C285"/>
  <c r="E277"/>
  <c r="C277"/>
  <c r="E251"/>
  <c r="C251"/>
  <c r="E244"/>
  <c r="E255" s="1"/>
  <c r="C244"/>
  <c r="E215"/>
  <c r="E211"/>
  <c r="C211"/>
  <c r="E204"/>
  <c r="C204"/>
  <c r="E180"/>
  <c r="C180"/>
  <c r="E173"/>
  <c r="E181" s="1"/>
  <c r="C173"/>
  <c r="E143"/>
  <c r="E139"/>
  <c r="C139"/>
  <c r="E132"/>
  <c r="C132"/>
  <c r="E106"/>
  <c r="C106"/>
  <c r="E99"/>
  <c r="E110" s="1"/>
  <c r="C99"/>
  <c r="E65"/>
  <c r="C65"/>
  <c r="D44"/>
  <c r="C44"/>
  <c r="E39"/>
  <c r="E30"/>
  <c r="E44" s="1"/>
  <c r="E64" i="1"/>
  <c r="E65"/>
  <c r="F65"/>
  <c r="F46"/>
  <c r="E35"/>
  <c r="E46"/>
  <c r="F64"/>
  <c r="I123" i="8" l="1"/>
  <c r="I48"/>
</calcChain>
</file>

<file path=xl/sharedStrings.xml><?xml version="1.0" encoding="utf-8"?>
<sst xmlns="http://schemas.openxmlformats.org/spreadsheetml/2006/main" count="2635" uniqueCount="658">
  <si>
    <t>Income</t>
  </si>
  <si>
    <t>Classi-</t>
  </si>
  <si>
    <t>fication</t>
  </si>
  <si>
    <t>Code</t>
  </si>
  <si>
    <t>Past</t>
  </si>
  <si>
    <t>Year</t>
  </si>
  <si>
    <t xml:space="preserve">        Community Tax</t>
  </si>
  <si>
    <t xml:space="preserve">        Registration Fees</t>
  </si>
  <si>
    <t xml:space="preserve">        Inspection Fees</t>
  </si>
  <si>
    <t>R</t>
  </si>
  <si>
    <t>NR</t>
  </si>
  <si>
    <t xml:space="preserve">        Receipts from Markets</t>
  </si>
  <si>
    <t xml:space="preserve">        Receipts from Slaughterhouse</t>
  </si>
  <si>
    <t xml:space="preserve">        Receipts from Cemeteries</t>
  </si>
  <si>
    <t>401-02-040</t>
  </si>
  <si>
    <t>Budget</t>
  </si>
  <si>
    <t xml:space="preserve">Account </t>
  </si>
  <si>
    <t>GENERAL FUND PROPER:</t>
  </si>
  <si>
    <t>I. Beginning Cash Balance:</t>
  </si>
  <si>
    <t>II. Receipts</t>
  </si>
  <si>
    <t xml:space="preserve">      *Tax Rev.: Individual &amp; Corp.</t>
  </si>
  <si>
    <t>401-01-050</t>
  </si>
  <si>
    <t xml:space="preserve">      *Tax Rev.: Property</t>
  </si>
  <si>
    <t xml:space="preserve">        Real Property Tax - Basic</t>
  </si>
  <si>
    <t xml:space="preserve">      *Tax Rev.:  Goods &amp;  Services</t>
  </si>
  <si>
    <t xml:space="preserve">        Business Taxes </t>
  </si>
  <si>
    <t>401-03-030</t>
  </si>
  <si>
    <t xml:space="preserve">      *Tax Rev.:  Others</t>
  </si>
  <si>
    <t xml:space="preserve">        Other Taxes </t>
  </si>
  <si>
    <t>401-04-990</t>
  </si>
  <si>
    <t xml:space="preserve">      *Tax Rev.:  Fines &amp; Penalties</t>
  </si>
  <si>
    <t xml:space="preserve">        Property Taxes</t>
  </si>
  <si>
    <t xml:space="preserve">        Taxes on Goods &amp; Services</t>
  </si>
  <si>
    <t>401-05-020</t>
  </si>
  <si>
    <t>401-05-030</t>
  </si>
  <si>
    <t xml:space="preserve">     2. Non-Tax Revenues</t>
  </si>
  <si>
    <t xml:space="preserve">     1. Tax Revenues</t>
  </si>
  <si>
    <t xml:space="preserve">      *Service Income</t>
  </si>
  <si>
    <t xml:space="preserve">        Permit Fees</t>
  </si>
  <si>
    <t xml:space="preserve">        Clearance &amp; Certification Fees</t>
  </si>
  <si>
    <t xml:space="preserve">        Licesing of Weights &amp; Measures</t>
  </si>
  <si>
    <t xml:space="preserve">        Other Services</t>
  </si>
  <si>
    <t xml:space="preserve">        Interest Income</t>
  </si>
  <si>
    <t>402-01-010</t>
  </si>
  <si>
    <t>402-01-020</t>
  </si>
  <si>
    <t>402-01-040</t>
  </si>
  <si>
    <t>402-01-100</t>
  </si>
  <si>
    <t>402-01-160</t>
  </si>
  <si>
    <t>402-01-990</t>
  </si>
  <si>
    <t>402-02-220</t>
  </si>
  <si>
    <t xml:space="preserve">      *Miscellaneous Income</t>
  </si>
  <si>
    <t xml:space="preserve">        Miscellaneous Income</t>
  </si>
  <si>
    <t>406-01-010</t>
  </si>
  <si>
    <t xml:space="preserve">   A.  LOCAL SOURCES:</t>
  </si>
  <si>
    <t xml:space="preserve">   B.  EXTERNAL SOURCES:</t>
  </si>
  <si>
    <t xml:space="preserve">        Total: Tax Revenues:</t>
  </si>
  <si>
    <t xml:space="preserve">        Total: Non-Tax Revenues:</t>
  </si>
  <si>
    <t xml:space="preserve">      *Share fron Nat'l Taxes</t>
  </si>
  <si>
    <t xml:space="preserve">        Tobacco Excise Tax (RA-8240)</t>
  </si>
  <si>
    <t>401-06-010</t>
  </si>
  <si>
    <t>401-06-040</t>
  </si>
  <si>
    <t xml:space="preserve">        TOTAL EXTERNAL SOURCES:</t>
  </si>
  <si>
    <t xml:space="preserve">   C.  NON-INCOME RECEIPTS:</t>
  </si>
  <si>
    <t>403-01-010</t>
  </si>
  <si>
    <t xml:space="preserve">      *Extraordinary Receipts</t>
  </si>
  <si>
    <t xml:space="preserve">       Subsidy from Nat'l Gov't.</t>
  </si>
  <si>
    <t xml:space="preserve">      *Capital Investment Receipts</t>
  </si>
  <si>
    <t>405-01-000</t>
  </si>
  <si>
    <t xml:space="preserve">        TOTAL NON-INCOME RECEIPTS::</t>
  </si>
  <si>
    <t xml:space="preserve">   BUSINESS INCOME:</t>
  </si>
  <si>
    <t>ECONOMIC ENTERPRISE:</t>
  </si>
  <si>
    <t xml:space="preserve">            Bal.  Hot &amp; Cold Spring Resort</t>
  </si>
  <si>
    <t xml:space="preserve">        Receipts from the Operation of </t>
  </si>
  <si>
    <t>402-02-130</t>
  </si>
  <si>
    <t>402-02-140</t>
  </si>
  <si>
    <t>402-02-150</t>
  </si>
  <si>
    <t>402-02-160</t>
  </si>
  <si>
    <t>PART 1.  RECEIPTS PROGRAM</t>
  </si>
  <si>
    <t>Receipts</t>
  </si>
  <si>
    <t>(Actual)</t>
  </si>
  <si>
    <t xml:space="preserve">Current Year </t>
  </si>
  <si>
    <t>(Actual and</t>
  </si>
  <si>
    <t>Estimates)</t>
  </si>
  <si>
    <t>(Estimates)</t>
  </si>
  <si>
    <t xml:space="preserve">        TOTAL AVAILABLE RESOURCES FOR APPROPRIATION:</t>
  </si>
  <si>
    <t xml:space="preserve">          RECEIPTS     PROGRAM</t>
  </si>
  <si>
    <t xml:space="preserve">                        Receipts</t>
  </si>
  <si>
    <t xml:space="preserve">        TOTAL INCOME: GENERAL FUND</t>
  </si>
  <si>
    <t xml:space="preserve">                    -0-</t>
  </si>
  <si>
    <t>TOTAL INCOME GENERAL FUND &amp; ECO. ENTERPRISES</t>
  </si>
  <si>
    <t xml:space="preserve">                FY  2020-2022</t>
  </si>
  <si>
    <t>Past Year</t>
  </si>
  <si>
    <t>Recipts</t>
  </si>
  <si>
    <t>('Estimates)</t>
  </si>
  <si>
    <t>(Proposed)</t>
  </si>
  <si>
    <t xml:space="preserve">                FY  2020  -  2022</t>
  </si>
  <si>
    <t xml:space="preserve">        National Tax Allotment</t>
  </si>
  <si>
    <t xml:space="preserve">        Rentals of Heavy Equipments</t>
  </si>
  <si>
    <t>402-02-990</t>
  </si>
  <si>
    <t>-0-</t>
  </si>
  <si>
    <t>Part 2: EXPENDITURE PROGRAM</t>
  </si>
  <si>
    <t>Office /Department : Office of the Mayor</t>
  </si>
  <si>
    <t>2. New Appropriation by Object of Expenditures</t>
  </si>
  <si>
    <t>Current Year</t>
  </si>
  <si>
    <t>Budget Year</t>
  </si>
  <si>
    <t>OBJECT OF EXPENDITURES</t>
  </si>
  <si>
    <t>Account</t>
  </si>
  <si>
    <t>( Actual )</t>
  </si>
  <si>
    <t>Estimates )</t>
  </si>
  <si>
    <t>( Proposed )</t>
  </si>
  <si>
    <t>PERSONAL SERVICES:</t>
  </si>
  <si>
    <t xml:space="preserve">        Salaries</t>
  </si>
  <si>
    <t>501-01-010</t>
  </si>
  <si>
    <t xml:space="preserve">        Wages(4 Casuals Clerks)</t>
  </si>
  <si>
    <t>501-01-020</t>
  </si>
  <si>
    <t xml:space="preserve">             -0-</t>
  </si>
  <si>
    <t xml:space="preserve">        P.E.R.A.</t>
  </si>
  <si>
    <t>501-02-010</t>
  </si>
  <si>
    <t xml:space="preserve">        R.A.T.A.</t>
  </si>
  <si>
    <t>501-02-020/030</t>
  </si>
  <si>
    <t xml:space="preserve">        R. A.</t>
  </si>
  <si>
    <t>501-02-020</t>
  </si>
  <si>
    <t xml:space="preserve">        T.A.</t>
  </si>
  <si>
    <t>501-02-030</t>
  </si>
  <si>
    <t xml:space="preserve">        Clothing Allowance</t>
  </si>
  <si>
    <t>501-02-040</t>
  </si>
  <si>
    <t xml:space="preserve">        Clothing Allowance (Casuals)</t>
  </si>
  <si>
    <t>501-02-040-1</t>
  </si>
  <si>
    <t xml:space="preserve">        Extra Hazard Premiums</t>
  </si>
  <si>
    <t>501-02-110-1</t>
  </si>
  <si>
    <t xml:space="preserve">        Bonuses &amp; Incentives</t>
  </si>
  <si>
    <t>501-02-140/150</t>
  </si>
  <si>
    <t>Productivity Enhancement Incentives</t>
  </si>
  <si>
    <t>501-02-080</t>
  </si>
  <si>
    <t xml:space="preserve">       Year - End Bonus</t>
  </si>
  <si>
    <t>5-01-02-140</t>
  </si>
  <si>
    <t xml:space="preserve">        Cash Gift</t>
  </si>
  <si>
    <t>5-01-02-150</t>
  </si>
  <si>
    <t xml:space="preserve">        Mid Year Bonus</t>
  </si>
  <si>
    <t>5-01-02-151</t>
  </si>
  <si>
    <t>Retirement &amp; Life Ins. Premiums</t>
  </si>
  <si>
    <t>501-03-010</t>
  </si>
  <si>
    <t xml:space="preserve">         Pag-ibig Contributions</t>
  </si>
  <si>
    <t>501-03-020</t>
  </si>
  <si>
    <t xml:space="preserve">         Philhealth Contributions</t>
  </si>
  <si>
    <t>501-03-030</t>
  </si>
  <si>
    <t>Employees compensation Ins. Prem.</t>
  </si>
  <si>
    <t>501-03-040</t>
  </si>
  <si>
    <t>15,,598.85</t>
  </si>
  <si>
    <t xml:space="preserve">        Total Personal Services</t>
  </si>
  <si>
    <t>MAINT. &amp; OTHER OPERATING EXPENSES:</t>
  </si>
  <si>
    <t xml:space="preserve">        Traveling Expenses</t>
  </si>
  <si>
    <t>502-01-010</t>
  </si>
  <si>
    <t xml:space="preserve">        Supplies &amp; Materials</t>
  </si>
  <si>
    <t>502-03-010</t>
  </si>
  <si>
    <t xml:space="preserve">        Telephone &amp; Internet Expense</t>
  </si>
  <si>
    <t>502-05-020/030</t>
  </si>
  <si>
    <t>Extraordinary &amp; Misc. Expenses (DF)</t>
  </si>
  <si>
    <t>502-10-030-2</t>
  </si>
  <si>
    <t xml:space="preserve">        Repair &amp; Maintenance</t>
  </si>
  <si>
    <t>502-13-070</t>
  </si>
  <si>
    <t xml:space="preserve">        Other MOE</t>
  </si>
  <si>
    <t>502-99-990</t>
  </si>
  <si>
    <t xml:space="preserve">        Total M.O.O.E.</t>
  </si>
  <si>
    <t>CAPITAL OUTLAYS:</t>
  </si>
  <si>
    <t xml:space="preserve">       Other Structures/Other Machineries</t>
  </si>
  <si>
    <t>107-04/05-990</t>
  </si>
  <si>
    <t xml:space="preserve">       Total Capital Outlays</t>
  </si>
  <si>
    <t>Total Appropriations</t>
  </si>
  <si>
    <t>Office /Department : Office of the H.R.M.O.</t>
  </si>
  <si>
    <t>2.New Appropriation by Object of Expenditures</t>
  </si>
  <si>
    <t xml:space="preserve">        Other MOOE</t>
  </si>
  <si>
    <t xml:space="preserve">       Total Appropriations:</t>
  </si>
  <si>
    <t>Office /Departmen : Office of the Sangguniang Bayan</t>
  </si>
  <si>
    <t xml:space="preserve">        Wages(4 Casuals-3Clerks &amp; 1 U.W.)</t>
  </si>
  <si>
    <t xml:space="preserve">        R.A.</t>
  </si>
  <si>
    <t>5-01-02-080</t>
  </si>
  <si>
    <t xml:space="preserve">        Pag-ibig Contributions</t>
  </si>
  <si>
    <t xml:space="preserve">        PhilHealth Contributions</t>
  </si>
  <si>
    <t>Employees Compensation Ins.Prem.</t>
  </si>
  <si>
    <t>Office /Department : Office of the M.P.D.C.</t>
  </si>
  <si>
    <t xml:space="preserve">        R.A.T.A</t>
  </si>
  <si>
    <t xml:space="preserve">  Retirement &amp; Life Ins. Premiums</t>
  </si>
  <si>
    <t>5-01-03-010</t>
  </si>
  <si>
    <t xml:space="preserve">       Furnitures &amp; Fixtures</t>
  </si>
  <si>
    <t>107-07-010</t>
  </si>
  <si>
    <t>Office /Department : Office of the Municipal Civil Registrar</t>
  </si>
  <si>
    <t xml:space="preserve">        T.A</t>
  </si>
  <si>
    <t xml:space="preserve">     Retirement &amp; Life Ins. Premiums</t>
  </si>
  <si>
    <t>Employees Compensation Ins.Prems.</t>
  </si>
  <si>
    <t xml:space="preserve">        Total Appropriations:</t>
  </si>
  <si>
    <t>Office /Department : Office of the Municipal Budget Officer</t>
  </si>
  <si>
    <t xml:space="preserve">Expenditure </t>
  </si>
  <si>
    <t>( Actual and</t>
  </si>
  <si>
    <t>5-02-080</t>
  </si>
  <si>
    <t xml:space="preserve">     Retirement  &amp; Life  Ins. Premiums</t>
  </si>
  <si>
    <t xml:space="preserve"> Employees Compensation Ins.Prems.</t>
  </si>
  <si>
    <t xml:space="preserve">       Other Equipments</t>
  </si>
  <si>
    <t>107-05-990</t>
  </si>
  <si>
    <t>Office /Department : Office of the Municipal Accountant</t>
  </si>
  <si>
    <t>Budget year</t>
  </si>
  <si>
    <t>5-01-04-990</t>
  </si>
  <si>
    <t>5-01-02-990</t>
  </si>
  <si>
    <t>Office /Department : Office of the Municipal Treasurer</t>
  </si>
  <si>
    <t xml:space="preserve">        R.A.T.A .</t>
  </si>
  <si>
    <t xml:space="preserve"> Retirement &amp; Life Insurance Premiums</t>
  </si>
  <si>
    <t>Employees Compensation Ins. Prems.</t>
  </si>
  <si>
    <t xml:space="preserve">        Accountable Forms</t>
  </si>
  <si>
    <t>502-03-020</t>
  </si>
  <si>
    <t>Office /Department : Office of the Municipal Assessor</t>
  </si>
  <si>
    <t xml:space="preserve">        Ret. &amp; Life Ins. Premiums</t>
  </si>
  <si>
    <t>Employees Compensation Ins. Prems</t>
  </si>
  <si>
    <t>Office /Department : Office of the Librarian</t>
  </si>
  <si>
    <t xml:space="preserve">        Wages </t>
  </si>
  <si>
    <t xml:space="preserve">      '-0-</t>
  </si>
  <si>
    <t>Office /Department : Office of the Municipal Health Officer</t>
  </si>
  <si>
    <t xml:space="preserve">        R. A. T A. </t>
  </si>
  <si>
    <t xml:space="preserve">        Magna Carta Benefits/Hazard Pay</t>
  </si>
  <si>
    <t>501-02-050/110</t>
  </si>
  <si>
    <t xml:space="preserve">        Subsistence Allowance</t>
  </si>
  <si>
    <t>501-02-050</t>
  </si>
  <si>
    <t xml:space="preserve">        Hazard Pay</t>
  </si>
  <si>
    <t>501-02-110</t>
  </si>
  <si>
    <t>Med.,Dental &amp; Lab.Supplies Exps. (Devolved)</t>
  </si>
  <si>
    <t>502-03-080</t>
  </si>
  <si>
    <t>Health Fac.Enhancement Program(Devolved)</t>
  </si>
  <si>
    <t>502-99-990-1</t>
  </si>
  <si>
    <t xml:space="preserve">Office /Departmen : Office of the Municipal Mayor - Maint. of Public Plaza, Parks, </t>
  </si>
  <si>
    <t xml:space="preserve">                Monuments &amp; Fountains</t>
  </si>
  <si>
    <t xml:space="preserve">        Wages  </t>
  </si>
  <si>
    <t xml:space="preserve">        Water Services</t>
  </si>
  <si>
    <t>502-04-010</t>
  </si>
  <si>
    <t xml:space="preserve">        Power Services</t>
  </si>
  <si>
    <t>502-04-020</t>
  </si>
  <si>
    <t>502-13-040</t>
  </si>
  <si>
    <t>5-02-99-990</t>
  </si>
  <si>
    <t>Office /Department : Office of the Social Welfare &amp; Dev't Officer</t>
  </si>
  <si>
    <t xml:space="preserve">        T. A.</t>
  </si>
  <si>
    <t xml:space="preserve">        Ret.  &amp; Life  Ins. Premiums</t>
  </si>
  <si>
    <t xml:space="preserve">   Food Supplies Expense (Devolved)</t>
  </si>
  <si>
    <t>502-03-050</t>
  </si>
  <si>
    <t xml:space="preserve"> Sustainable Livelihood Program(Devolved)</t>
  </si>
  <si>
    <t xml:space="preserve"> Aid to Individual in Crisis Situation (Devolved)</t>
  </si>
  <si>
    <t>502-99-990-2</t>
  </si>
  <si>
    <t>Office /Department : Office of the POPCOM Officer</t>
  </si>
  <si>
    <t>Office /Department :  M.N.A.O. Office</t>
  </si>
  <si>
    <t xml:space="preserve">     '-0-</t>
  </si>
  <si>
    <t>Office /Department : Office of the Municipal Agriculturist</t>
  </si>
  <si>
    <t>Past year</t>
  </si>
  <si>
    <t xml:space="preserve">        Ret.  &amp; Life Ins. Premiums</t>
  </si>
  <si>
    <t>Employees Compensation Ins.Prems</t>
  </si>
  <si>
    <t xml:space="preserve">        Training Expense(Devolved )</t>
  </si>
  <si>
    <t>502-02-010</t>
  </si>
  <si>
    <t>Animal/Zoological SuppliesExp.(Devolved))</t>
  </si>
  <si>
    <t>502-03-040</t>
  </si>
  <si>
    <t>Agricultural and Marine Supplies Exp.(Devld.)</t>
  </si>
  <si>
    <t>502-03-100</t>
  </si>
  <si>
    <t>Office /Departmen : Office of the Municipal Engineer</t>
  </si>
  <si>
    <t xml:space="preserve">             '-0-</t>
  </si>
  <si>
    <t>Office /Departmen : Office of the Municipal Mayor - Maintenance of Street Lights</t>
  </si>
  <si>
    <t>Office /Departmen : Office of the Municipal Mayor - Operation of Transportation</t>
  </si>
  <si>
    <t>Current year</t>
  </si>
  <si>
    <t xml:space="preserve">        Gasoline &amp; Oil   : Vehicles</t>
  </si>
  <si>
    <t>502-03-090</t>
  </si>
  <si>
    <t xml:space="preserve">        Gasoline &amp; Oil   :Trucks</t>
  </si>
  <si>
    <t>502-03-090-1</t>
  </si>
  <si>
    <t xml:space="preserve">        Spare Parts       : Vehicles/Trucks</t>
  </si>
  <si>
    <t>502-03-990</t>
  </si>
  <si>
    <t xml:space="preserve">        Repair &amp; Servicing: Trucks</t>
  </si>
  <si>
    <t>502-13-050</t>
  </si>
  <si>
    <t xml:space="preserve">        Repair &amp; Servicing: Vehicles</t>
  </si>
  <si>
    <t>502-13-060</t>
  </si>
  <si>
    <t>Office /Departmen : Office of the Municipal Mayor - Maintenance of Municipal Building</t>
  </si>
  <si>
    <t xml:space="preserve">        Gasoline &amp; Oil     : Generator</t>
  </si>
  <si>
    <t xml:space="preserve">        Spare Parts : Generator</t>
  </si>
  <si>
    <t xml:space="preserve">        Repair &amp; Servicing: Generator</t>
  </si>
  <si>
    <t xml:space="preserve">       Other Machinery &amp; Equipment</t>
  </si>
  <si>
    <t>Office /Departmen : Office of the Mun. Mayor-Maint. of Goat House/Motorpol/Organic Agriculture</t>
  </si>
  <si>
    <t>5-02-13-040</t>
  </si>
  <si>
    <t xml:space="preserve">       Other Structures</t>
  </si>
  <si>
    <t>107-04-990</t>
  </si>
  <si>
    <t>Office /Department : Office of the Mayor -  Maintenance  of Heavy Equipment</t>
  </si>
  <si>
    <t xml:space="preserve">        Wages (2 Casuals-</t>
  </si>
  <si>
    <t xml:space="preserve">             2 Heavy Eqpt. Operators </t>
  </si>
  <si>
    <t xml:space="preserve">        Clothing Allowance ( Casuals )</t>
  </si>
  <si>
    <t xml:space="preserve">        Gasoline &amp; Oil: Vehicles/Eqpts.</t>
  </si>
  <si>
    <t xml:space="preserve">        Spare Parts: Vehicles/Eqpts.</t>
  </si>
  <si>
    <t xml:space="preserve">        Repair &amp; Servicing: Vehicles/Eqpts.</t>
  </si>
  <si>
    <t xml:space="preserve"> </t>
  </si>
  <si>
    <t>LOCAL ECONOMIC ENTERPRISES</t>
  </si>
  <si>
    <t>Office /Department : Office of the Mun. Mayor -  Operation of Market &amp; Slaughterhouse</t>
  </si>
  <si>
    <t xml:space="preserve">        Wages (2 Casuals- 1 Clerk &amp; 1UW)</t>
  </si>
  <si>
    <t xml:space="preserve">        R.A</t>
  </si>
  <si>
    <t>502-04-10</t>
  </si>
  <si>
    <t>502-04-20</t>
  </si>
  <si>
    <t xml:space="preserve">            '-0-</t>
  </si>
  <si>
    <t>Office /Department : Office of the Municipal Mayor - Operation of Cemeteries</t>
  </si>
  <si>
    <t xml:space="preserve">        Wages (3 Casual U.W.)</t>
  </si>
  <si>
    <t xml:space="preserve">        Other Benefits: Clothing ( C )</t>
  </si>
  <si>
    <t xml:space="preserve">;   </t>
  </si>
  <si>
    <t>Office /Department : Office of the Municipal Mayor - Operation of MBHCSR</t>
  </si>
  <si>
    <t xml:space="preserve"> ..</t>
  </si>
  <si>
    <t xml:space="preserve">        Wages (6 Casuals-2 clerks &amp; 4 UW))</t>
  </si>
  <si>
    <t xml:space="preserve">        Gasoline &amp; Oil: ATV/Vehicles</t>
  </si>
  <si>
    <t xml:space="preserve">        Spare Parts: ATV/Vehicle</t>
  </si>
  <si>
    <t xml:space="preserve">        Repair &amp; Servicing: ATV/Vehicles</t>
  </si>
  <si>
    <t>2.  SPECIAL PURPOSE APPROPRIATIONS</t>
  </si>
  <si>
    <t>2.A SPECIAL PURPOSE APPROPRAITIONS (20% Development Fund)</t>
  </si>
  <si>
    <t>Budegt Year</t>
  </si>
  <si>
    <t>Object of Expenditures</t>
  </si>
  <si>
    <t>Actual</t>
  </si>
  <si>
    <t>Estimates</t>
  </si>
  <si>
    <t>Proposed</t>
  </si>
  <si>
    <t>20% Devt. Fund</t>
  </si>
  <si>
    <t>502-10-030</t>
  </si>
  <si>
    <t>SOCIAL SERVICES</t>
  </si>
  <si>
    <t xml:space="preserve">     Fisrt 1000 days</t>
  </si>
  <si>
    <t xml:space="preserve">    Covid 19 Response Program</t>
  </si>
  <si>
    <t xml:space="preserve">     Electrification Along Pugaro-Napudot </t>
  </si>
  <si>
    <t xml:space="preserve">          Road</t>
  </si>
  <si>
    <t xml:space="preserve">     Improvement of Municipal Park</t>
  </si>
  <si>
    <t xml:space="preserve">     </t>
  </si>
  <si>
    <t xml:space="preserve">     Sub - Total</t>
  </si>
  <si>
    <t>ECONOMIC SERVICES</t>
  </si>
  <si>
    <t xml:space="preserve">     Construction/Rehabilitation of Balungao</t>
  </si>
  <si>
    <t xml:space="preserve">         Public Market</t>
  </si>
  <si>
    <t xml:space="preserve">    Construction/Rehabilation of Farm</t>
  </si>
  <si>
    <t xml:space="preserve">          to Market Road</t>
  </si>
  <si>
    <t xml:space="preserve">     Improvement of Cemetery</t>
  </si>
  <si>
    <t xml:space="preserve">     Improvement of Mount Balungao Hot</t>
  </si>
  <si>
    <t xml:space="preserve">         and cold Springs Resort</t>
  </si>
  <si>
    <t xml:space="preserve">     I Start LGU counterpart</t>
  </si>
  <si>
    <t xml:space="preserve">     Livelihood Program</t>
  </si>
  <si>
    <t>OTHER SERVICES</t>
  </si>
  <si>
    <r>
      <t xml:space="preserve">     </t>
    </r>
    <r>
      <rPr>
        <sz val="11"/>
        <rFont val="Arial"/>
        <family val="2"/>
      </rPr>
      <t xml:space="preserve">Construction of Flood Mitigation </t>
    </r>
  </si>
  <si>
    <r>
      <t xml:space="preserve">         </t>
    </r>
    <r>
      <rPr>
        <sz val="11"/>
        <rFont val="Arial"/>
        <family val="2"/>
      </rPr>
      <t xml:space="preserve">  Structure</t>
    </r>
  </si>
  <si>
    <t xml:space="preserve">     Reforestation</t>
  </si>
  <si>
    <t>Total  Appropriations</t>
  </si>
  <si>
    <t>2. SPECIAL PURPOSE APPROPRIATIONS:</t>
  </si>
  <si>
    <t>2.B SPECIAL PURPOSE APPROPRIATIONS (5% LDRRM FUND)</t>
  </si>
  <si>
    <t xml:space="preserve">         Object of Expenditures</t>
  </si>
  <si>
    <t>Expenditure</t>
  </si>
  <si>
    <t>LDRRMF: GENERAL FUND</t>
  </si>
  <si>
    <t>QUICK  RESPONSE  FUND</t>
  </si>
  <si>
    <t>502-10-030-1</t>
  </si>
  <si>
    <t>DISASTER PREPAREDNESS  FUND</t>
  </si>
  <si>
    <t xml:space="preserve">                   -0-</t>
  </si>
  <si>
    <t xml:space="preserve">     Maint. and Other Operating Expenses:</t>
  </si>
  <si>
    <t xml:space="preserve">        Gasoline &amp; Oil: Mun. Trucks/Eqpts.</t>
  </si>
  <si>
    <t xml:space="preserve">        Telephone &amp; Internet Services</t>
  </si>
  <si>
    <t xml:space="preserve">        Repair &amp; Servicing:  Trucks/Eqpts.</t>
  </si>
  <si>
    <t xml:space="preserve">         -0-</t>
  </si>
  <si>
    <t xml:space="preserve">              Total M.O.O.E.</t>
  </si>
  <si>
    <t xml:space="preserve">          '-0-</t>
  </si>
  <si>
    <t xml:space="preserve">     Capital Outlays:</t>
  </si>
  <si>
    <t xml:space="preserve">        Rescue Equipments</t>
  </si>
  <si>
    <t xml:space="preserve">           '-0-</t>
  </si>
  <si>
    <t xml:space="preserve">        Building and Structure</t>
  </si>
  <si>
    <t xml:space="preserve">        Land Improvements</t>
  </si>
  <si>
    <t xml:space="preserve">              Total Capital Outlays</t>
  </si>
  <si>
    <t xml:space="preserve">              TOTAL APPROPRIATIONS:</t>
  </si>
  <si>
    <t>LDRRMF: LOCAL ECONOMIC ENTERPRISE</t>
  </si>
  <si>
    <t>2.2 OTHER  SPECIAL PURPOSE APPROPRIATIONS (Non-Office)</t>
  </si>
  <si>
    <t>2B1. General fund</t>
  </si>
  <si>
    <t>Other Special Purpose Appropriation</t>
  </si>
  <si>
    <t>Aid to National Government Agencies</t>
  </si>
  <si>
    <t>502-14-020</t>
  </si>
  <si>
    <t>Aid to Barangays</t>
  </si>
  <si>
    <t>502-14-030</t>
  </si>
  <si>
    <t>Aid to Osca/PWDs</t>
  </si>
  <si>
    <t>502-14-990</t>
  </si>
  <si>
    <t>Funds for Children Welfare</t>
  </si>
  <si>
    <t>500-14-990-1</t>
  </si>
  <si>
    <t>4Ps Fund</t>
  </si>
  <si>
    <t>500-14-990-2</t>
  </si>
  <si>
    <t>Election Reserve</t>
  </si>
  <si>
    <t>502-14-990-3</t>
  </si>
  <si>
    <t>Terminal Leave Benefits</t>
  </si>
  <si>
    <t>501-04-030</t>
  </si>
  <si>
    <t>Gender &amp; Devt. Fund</t>
  </si>
  <si>
    <t>Public Affairs</t>
  </si>
  <si>
    <t>-Community Development Program</t>
  </si>
  <si>
    <t>502-99-990-2a</t>
  </si>
  <si>
    <t>-Campaign for Peace and Order</t>
  </si>
  <si>
    <t>502-99-990-2b</t>
  </si>
  <si>
    <t>-Clean &amp; Green Program</t>
  </si>
  <si>
    <t>502-99-990-2c</t>
  </si>
  <si>
    <t>-Solid Waste Management Program</t>
  </si>
  <si>
    <t>502-99-990-2d</t>
  </si>
  <si>
    <t>-Anti Drug Campaign Programs &amp; Activities</t>
  </si>
  <si>
    <t>502-99-990-2e</t>
  </si>
  <si>
    <t>-Katarungang Pambarangay</t>
  </si>
  <si>
    <t>502-99-990-2f</t>
  </si>
  <si>
    <t>-Palarong Pambayan</t>
  </si>
  <si>
    <t>502-99-990-2g</t>
  </si>
  <si>
    <t>-(CLUP)MPOC Fund</t>
  </si>
  <si>
    <t>502-99-990-2h</t>
  </si>
  <si>
    <t>-SPES</t>
  </si>
  <si>
    <t>502-99-990-2i</t>
  </si>
  <si>
    <t>-PESO Programs &amp; Services</t>
  </si>
  <si>
    <t>502-99-990-2j</t>
  </si>
  <si>
    <t>Road Clearing</t>
  </si>
  <si>
    <t>502-99-990-2k</t>
  </si>
  <si>
    <t>Promotion of Culture &amp; Arts</t>
  </si>
  <si>
    <t>502-99-990-2l</t>
  </si>
  <si>
    <t>Funds for Covid-19 related PPAs</t>
  </si>
  <si>
    <t>502-99-990 -2m</t>
  </si>
  <si>
    <t>Youth Development Programs</t>
  </si>
  <si>
    <t>502-99-990-2n</t>
  </si>
  <si>
    <t>-Other MOE-Traffic Aide, BFP, BJMP</t>
  </si>
  <si>
    <t>502-99-990-2o</t>
  </si>
  <si>
    <t>2. B.2 Operation of Economic Enterprise</t>
  </si>
  <si>
    <t>Overtime &amp; Night Pay</t>
  </si>
  <si>
    <t>3.   SUMMARY OF THE FY 2022 NEW APPROPRIATIONS</t>
  </si>
  <si>
    <t xml:space="preserve">      New Approprations by Office</t>
  </si>
  <si>
    <t>3.A. General Fund</t>
  </si>
  <si>
    <t>O f f I c e :</t>
  </si>
  <si>
    <t xml:space="preserve">Personal </t>
  </si>
  <si>
    <t>MOOE</t>
  </si>
  <si>
    <t xml:space="preserve">Capital </t>
  </si>
  <si>
    <t>Non-</t>
  </si>
  <si>
    <t>TOTALS:</t>
  </si>
  <si>
    <t>Services</t>
  </si>
  <si>
    <t>Outlay</t>
  </si>
  <si>
    <t>Office</t>
  </si>
  <si>
    <t>GENERAL SERVICES:</t>
  </si>
  <si>
    <t xml:space="preserve">     1. Office of the Mayor</t>
  </si>
  <si>
    <t xml:space="preserve">     2. Office of the HRMO</t>
  </si>
  <si>
    <t xml:space="preserve">     3. Office of the Sangguniang Bayan</t>
  </si>
  <si>
    <t xml:space="preserve">     4. Office of the MPDC</t>
  </si>
  <si>
    <t xml:space="preserve">     5. Office of the Mun. Civil Registrar</t>
  </si>
  <si>
    <t xml:space="preserve">     6. Office of the Mun. Budget Officer</t>
  </si>
  <si>
    <t xml:space="preserve">     7. Office of the Mun. Accountant</t>
  </si>
  <si>
    <t xml:space="preserve">     8. Office of the Mun. Treasurer</t>
  </si>
  <si>
    <t xml:space="preserve">     9. Office of the Mun. Assessor</t>
  </si>
  <si>
    <t xml:space="preserve">     10. Office of the Librarian</t>
  </si>
  <si>
    <t xml:space="preserve">     11. Office of the Mun. Health Officer</t>
  </si>
  <si>
    <t xml:space="preserve">     12. Maint. of Public Plaza, Parks, etc.</t>
  </si>
  <si>
    <t>ECONOMIC SERVICES:</t>
  </si>
  <si>
    <t xml:space="preserve">     1. Office of the MAO</t>
  </si>
  <si>
    <t xml:space="preserve">     2. Office of the Mun. Engineer</t>
  </si>
  <si>
    <t xml:space="preserve">     3. Maint. of Street Lights</t>
  </si>
  <si>
    <t xml:space="preserve">     4. Maint. of Transportation</t>
  </si>
  <si>
    <t xml:space="preserve">     5. Maint. of Public Building</t>
  </si>
  <si>
    <t xml:space="preserve">     6. Maint. of Goat House, Motorpol, etc.</t>
  </si>
  <si>
    <t xml:space="preserve">     7.Maintenance of Heavy Equipment</t>
  </si>
  <si>
    <t>SOCIAL SERVICES:</t>
  </si>
  <si>
    <t xml:space="preserve">     1. Office of the MSWDO</t>
  </si>
  <si>
    <t xml:space="preserve">                 </t>
  </si>
  <si>
    <t xml:space="preserve">     2. Office of the POPCOM Officer</t>
  </si>
  <si>
    <t xml:space="preserve">     3. Office of the MNAO</t>
  </si>
  <si>
    <t>-0</t>
  </si>
  <si>
    <t>SUB-TOTAL</t>
  </si>
  <si>
    <t>SPECIAL PURPOSE APPROPRIATIONS</t>
  </si>
  <si>
    <t>1. 20% Developmemt Fund</t>
  </si>
  <si>
    <t>2. 5% LDRRM Fund</t>
  </si>
  <si>
    <t>3. 1% Funds for Children Welfare</t>
  </si>
  <si>
    <t>4. Aid to Barangays</t>
  </si>
  <si>
    <t>5. Other Special Purpose Appropriations</t>
  </si>
  <si>
    <t xml:space="preserve">   5.1 Aid to National Govt. Agencies</t>
  </si>
  <si>
    <t xml:space="preserve">  5.2 Aid to OSCA/PWDs</t>
  </si>
  <si>
    <t xml:space="preserve">  5.3 4Ps Funds</t>
  </si>
  <si>
    <t xml:space="preserve">  5.4 Election Reserve</t>
  </si>
  <si>
    <t xml:space="preserve">  5.5Terminal Leave Benefits</t>
  </si>
  <si>
    <t xml:space="preserve">  5.6 Gender &amp; Development. Fund</t>
  </si>
  <si>
    <t xml:space="preserve">  5.7 Public Affairs </t>
  </si>
  <si>
    <t xml:space="preserve">   - Community Dev. Program</t>
  </si>
  <si>
    <t>1,500.000.00</t>
  </si>
  <si>
    <t xml:space="preserve">    -Campaign for Peace &amp; Order</t>
  </si>
  <si>
    <t xml:space="preserve">    -Clean &amp; Green Program</t>
  </si>
  <si>
    <t xml:space="preserve">    - Solid Waste Management Program</t>
  </si>
  <si>
    <t xml:space="preserve">    - Anti-Drug Campaign Prog.&amp; Actvts.</t>
  </si>
  <si>
    <t xml:space="preserve">    - Katarungan Pambarangay</t>
  </si>
  <si>
    <t xml:space="preserve">     -Palarong Pambayan</t>
  </si>
  <si>
    <t xml:space="preserve">    - (CLUP) MPOC Fund</t>
  </si>
  <si>
    <t xml:space="preserve">    -PESO Programs &amp; Services</t>
  </si>
  <si>
    <t xml:space="preserve">    -Road Clearing</t>
  </si>
  <si>
    <t xml:space="preserve">    - Promotion of Culture &amp; Arts</t>
  </si>
  <si>
    <t xml:space="preserve">    -Funds for Covid 19 related PPAs</t>
  </si>
  <si>
    <t xml:space="preserve">    - Yooth Development Programs</t>
  </si>
  <si>
    <t xml:space="preserve">    -Other MOE-Traffic Aide, POSO</t>
  </si>
  <si>
    <t xml:space="preserve">        BFP &amp; BJMP</t>
  </si>
  <si>
    <t>GRAND TOTAL</t>
  </si>
  <si>
    <t>3.B. Local Economic Enterprise</t>
  </si>
  <si>
    <t>1. Operation Of Market &amp; Shouse</t>
  </si>
  <si>
    <t>2. Operation of Cemeteries</t>
  </si>
  <si>
    <t>3. Operation of MBHCSR</t>
  </si>
  <si>
    <t xml:space="preserve">   Overtime &amp; Night Pay</t>
  </si>
  <si>
    <t xml:space="preserve">4: SUMMARY STATEMENT OF STATUTORY  &amp; CONTRACTUAL OLIGATIONS </t>
  </si>
  <si>
    <t>&amp; BUDGETARY REQUIREMENTS</t>
  </si>
  <si>
    <t>4.1 GENERAL FUND</t>
  </si>
  <si>
    <t>PARTICULARS</t>
  </si>
  <si>
    <t>AMOUNT:</t>
  </si>
  <si>
    <t>1. Statutory and Contractual Obligations</t>
  </si>
  <si>
    <t>1.1 Terminal Leave Benefits</t>
  </si>
  <si>
    <t>1.2. Life and Retirement Insurance Premiuns</t>
  </si>
  <si>
    <t>1.3 Pag-ibig Contributions</t>
  </si>
  <si>
    <t>1.4. Philhealth Contributions</t>
  </si>
  <si>
    <t>1.5. Employees Compensation Insurance Premiums</t>
  </si>
  <si>
    <t>2. Budgetary Requirements</t>
  </si>
  <si>
    <t>2.1 20% of IRA for Development Fund</t>
  </si>
  <si>
    <t>2.2. 5% Local Disaster Risk Reduction and Management</t>
  </si>
  <si>
    <t>2.3. 1% of IRA for Local Council for the Protection of Children</t>
  </si>
  <si>
    <t>2.4 Aid to Barangays</t>
  </si>
  <si>
    <t>Totals</t>
  </si>
  <si>
    <t>5.2 OPERATION OF ECONOMIC ENTERPRISE</t>
  </si>
  <si>
    <t>1.1. Terminal Leave Benefits</t>
  </si>
  <si>
    <t>1.2. Life &amp; Retirement Insurance Premiums</t>
  </si>
  <si>
    <t>1.3. Pag-ibig Fund Premiums</t>
  </si>
  <si>
    <t xml:space="preserve">        SATEMENT OF FUND ALLOCATION BY SECTOR  CY  2022</t>
  </si>
  <si>
    <t xml:space="preserve">Budget Year            </t>
  </si>
  <si>
    <t xml:space="preserve">Municipality            </t>
  </si>
  <si>
    <t>Balungao</t>
  </si>
  <si>
    <t>General</t>
  </si>
  <si>
    <t>Economic</t>
  </si>
  <si>
    <t>Social</t>
  </si>
  <si>
    <t>Operation of</t>
  </si>
  <si>
    <t>Grand</t>
  </si>
  <si>
    <t>P A R T I C U L  A R S :</t>
  </si>
  <si>
    <t>Eco. Ent.</t>
  </si>
  <si>
    <t>( 1 )</t>
  </si>
  <si>
    <t>( 2 )</t>
  </si>
  <si>
    <t>( 3 )</t>
  </si>
  <si>
    <t>( 4 )</t>
  </si>
  <si>
    <t>( 6 )</t>
  </si>
  <si>
    <t>( 7 )</t>
  </si>
  <si>
    <t>1.0</t>
  </si>
  <si>
    <t>Beginning Balance</t>
  </si>
  <si>
    <t xml:space="preserve">        -0-</t>
  </si>
  <si>
    <t>2.0</t>
  </si>
  <si>
    <t>Receipts:</t>
  </si>
  <si>
    <t>GENERAL FUND PROPER</t>
  </si>
  <si>
    <t>2.1</t>
  </si>
  <si>
    <t>Local Sources</t>
  </si>
  <si>
    <t>2.1.1</t>
  </si>
  <si>
    <t>Tax Revenues</t>
  </si>
  <si>
    <t>2.1.2</t>
  </si>
  <si>
    <t>Operating &amp; Misc. Revenues</t>
  </si>
  <si>
    <t>2.2</t>
  </si>
  <si>
    <t>External Sources</t>
  </si>
  <si>
    <t>2.2.1</t>
  </si>
  <si>
    <t>Internal Revenue Allotment</t>
  </si>
  <si>
    <t>2.2.2</t>
  </si>
  <si>
    <t>Grants</t>
  </si>
  <si>
    <t xml:space="preserve">Total Income: General Fund Proper </t>
  </si>
  <si>
    <t>OPERATION OF ECONOMIC ENTERPRISE</t>
  </si>
  <si>
    <t>Government Business Operation</t>
  </si>
  <si>
    <t>Total Income: Operation of Economic Enterprise</t>
  </si>
  <si>
    <t>Total Income ( General Fund &amp; Economic Enterprise)</t>
  </si>
  <si>
    <t>Less: Continuing Appropriations</t>
  </si>
  <si>
    <t xml:space="preserve">Net Available Resources for appropriation </t>
  </si>
  <si>
    <t>3.0</t>
  </si>
  <si>
    <t>Expenditures:</t>
  </si>
  <si>
    <t>3.1</t>
  </si>
  <si>
    <t>Current Operating Expenditures:</t>
  </si>
  <si>
    <t>A. Personal Services</t>
  </si>
  <si>
    <t>Salaries</t>
  </si>
  <si>
    <t>Wages/Honoraria</t>
  </si>
  <si>
    <t>P.E.R.A.</t>
  </si>
  <si>
    <t>a</t>
  </si>
  <si>
    <t>R.A.</t>
  </si>
  <si>
    <t>T.A.</t>
  </si>
  <si>
    <t>Clothing Allowance</t>
  </si>
  <si>
    <t>Clothing Allowance (Casuals)</t>
  </si>
  <si>
    <t>Subsistence  Allowance</t>
  </si>
  <si>
    <t>Hazard Pay</t>
  </si>
  <si>
    <t>Extra Hazard Premiums</t>
  </si>
  <si>
    <t>Productivity Incentive Allowance</t>
  </si>
  <si>
    <t>Year End Bonus</t>
  </si>
  <si>
    <t>Cash Gift</t>
  </si>
  <si>
    <t>Mid year Bonus</t>
  </si>
  <si>
    <t>Retirement &amp; Life Insurance Prems.</t>
  </si>
  <si>
    <t>Pag-ibig Contributions</t>
  </si>
  <si>
    <t>PhilHealth Contributions</t>
  </si>
  <si>
    <t>Employees Comp.Ins.Premiums</t>
  </si>
  <si>
    <t>Total Personal Services</t>
  </si>
  <si>
    <t>B. Maintenance &amp; Other Operating Expenditures:</t>
  </si>
  <si>
    <t>Travelling Expenses</t>
  </si>
  <si>
    <t>Training Expenses</t>
  </si>
  <si>
    <t>Supplies &amp; Materials</t>
  </si>
  <si>
    <t>Accountable Forms</t>
  </si>
  <si>
    <t>Food Supplies Expenses</t>
  </si>
  <si>
    <t>Med.Dental &amp; Lab.Supplies Exps.</t>
  </si>
  <si>
    <t>Gasoline &amp; Oil: Vehicles/Eqpts.</t>
  </si>
  <si>
    <t>Gasoline &amp; Oil: Mun. Truckss</t>
  </si>
  <si>
    <t xml:space="preserve">        SATEMENT OF FUND ALLOCATION BY SECTOR  CY  2021</t>
  </si>
  <si>
    <t>Spare Parts:Vehicles/Trucks/Eqpts.</t>
  </si>
  <si>
    <t>Animal/Zooligical Supplial Exps.</t>
  </si>
  <si>
    <t>Agricultural and Marine Sup.Exps</t>
  </si>
  <si>
    <t>Water Services</t>
  </si>
  <si>
    <t>Power Services</t>
  </si>
  <si>
    <t>Telephone &amp; Internet Services</t>
  </si>
  <si>
    <t>2% Discretionary Fund</t>
  </si>
  <si>
    <t>Repair&amp;Servicing:Mun. Trucks</t>
  </si>
  <si>
    <t>Repair&amp;Servicing:Vehicles/Eqpts.</t>
  </si>
  <si>
    <t>Repair &amp; Maintenance</t>
  </si>
  <si>
    <t>Other M.O.E.</t>
  </si>
  <si>
    <t xml:space="preserve">   Health Fac. Enhancement Program</t>
  </si>
  <si>
    <t>200.000.00</t>
  </si>
  <si>
    <t xml:space="preserve">   Sustainable Livelihood Program</t>
  </si>
  <si>
    <t xml:space="preserve">   Assistance To ind.in Crisis Situation</t>
  </si>
  <si>
    <t>Total M.O.O.E.</t>
  </si>
  <si>
    <t>3.2</t>
  </si>
  <si>
    <t>Capital Outlays:</t>
  </si>
  <si>
    <t>Equipment/Building Outlays</t>
  </si>
  <si>
    <t>Total Capital Outlays</t>
  </si>
  <si>
    <t>3.3</t>
  </si>
  <si>
    <t>Special Purpose Appropriations:</t>
  </si>
  <si>
    <t>20% Development Fund</t>
  </si>
  <si>
    <t>5% LDRRM Fund</t>
  </si>
  <si>
    <t>Aid to Nat'l Gov't Agencies</t>
  </si>
  <si>
    <t>Aid to OSCA/PWDs</t>
  </si>
  <si>
    <t>Fund for Children's Welfare</t>
  </si>
  <si>
    <t>4 Ps Fund</t>
  </si>
  <si>
    <t>Ret.&amp;Terminal Leave Benefits</t>
  </si>
  <si>
    <t>Gender &amp; Dev't Fund</t>
  </si>
  <si>
    <t>-Community Dev't Program</t>
  </si>
  <si>
    <t>-Campaign for Peace &amp; Order</t>
  </si>
  <si>
    <t>-Clean and Green Program</t>
  </si>
  <si>
    <t>-Solid Waste Mgm't Program</t>
  </si>
  <si>
    <t>-Anti Drug Campaign Programs</t>
  </si>
  <si>
    <t xml:space="preserve">     and Activities</t>
  </si>
  <si>
    <t>-(C.L.U.P.) M.P.O.C.</t>
  </si>
  <si>
    <t>PESO Programs &amp; Services</t>
  </si>
  <si>
    <t>Funds for Covid 19 related PPAs</t>
  </si>
  <si>
    <t xml:space="preserve">-Other MOOE (Traffic Aide, </t>
  </si>
  <si>
    <t xml:space="preserve">            BFP,  BJMP , etc.)</t>
  </si>
  <si>
    <t>Total Special Purpose Appropriations:</t>
  </si>
  <si>
    <t>TOTAL APPROPRIATIONS:</t>
  </si>
  <si>
    <t>Prepared By:</t>
  </si>
  <si>
    <t>Approved By:</t>
  </si>
  <si>
    <t>GLORIA C. FERNANDEZ</t>
  </si>
  <si>
    <t xml:space="preserve">            MARIA THERESA R. PERALTA</t>
  </si>
  <si>
    <t>Municipal Budget Officer</t>
  </si>
  <si>
    <t xml:space="preserve">          Municipal    Mayor</t>
  </si>
  <si>
    <t>RECAPITULATION</t>
  </si>
  <si>
    <t>RECEIPTS: GENERAL FUND</t>
  </si>
  <si>
    <t>A. Local  Sources</t>
  </si>
  <si>
    <t xml:space="preserve">     Tax Revenue</t>
  </si>
  <si>
    <t xml:space="preserve">      Non-Tax Revenue</t>
  </si>
  <si>
    <t>B. External Sources</t>
  </si>
  <si>
    <t xml:space="preserve">     National Tax Allotment</t>
  </si>
  <si>
    <t>TOTAL AMOUNT AVAILABLE FOR APPROPRIATON -</t>
  </si>
  <si>
    <t xml:space="preserve">           GENERAL FUND</t>
  </si>
  <si>
    <t>RECEIPTS: OPERATION OF ECONOMIC ENTERPRISE</t>
  </si>
  <si>
    <t>A. Local Soruces</t>
  </si>
  <si>
    <t xml:space="preserve">     Business Income</t>
  </si>
  <si>
    <t>TOTAL AVAILABLE APPROPRIATIONS- OPERATION</t>
  </si>
  <si>
    <t xml:space="preserve">     OF ECONOMIC ENTERPRISE</t>
  </si>
  <si>
    <t>TOTAL AVAILABLE RESOURCES FOR APPROPRIATIONS</t>
  </si>
  <si>
    <t>TOTAL CURRENT OPERATING EXPENDITURES</t>
  </si>
  <si>
    <t xml:space="preserve">     General Fund</t>
  </si>
  <si>
    <t xml:space="preserve">      Operation of Economic Enterprise</t>
  </si>
  <si>
    <t>TOTAL SPECIAL PURPOSE APPROPRIATIONS</t>
  </si>
  <si>
    <t xml:space="preserve">     Operations of Economic Enterprise</t>
  </si>
  <si>
    <t>TOTAL CAPITAL OUTLAY</t>
  </si>
  <si>
    <t>TOTAL ANNUAL APPROPRIATIONS</t>
  </si>
  <si>
    <t>UNAPPROPRIATED BALANCE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</si>
</sst>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2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9"/>
      <name val="Arial"/>
    </font>
    <font>
      <b/>
      <sz val="9"/>
      <name val="Arial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1"/>
      <name val="Arial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4" fillId="0" borderId="1" xfId="0" applyFont="1" applyBorder="1"/>
    <xf numFmtId="0" fontId="6" fillId="0" borderId="2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" fontId="6" fillId="0" borderId="1" xfId="0" applyNumberFormat="1" applyFont="1" applyBorder="1"/>
    <xf numFmtId="0" fontId="6" fillId="0" borderId="1" xfId="0" quotePrefix="1" applyFont="1" applyBorder="1" applyAlignment="1">
      <alignment horizontal="center"/>
    </xf>
    <xf numFmtId="4" fontId="6" fillId="0" borderId="2" xfId="0" applyNumberFormat="1" applyFont="1" applyBorder="1"/>
    <xf numFmtId="0" fontId="7" fillId="0" borderId="1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0" fillId="0" borderId="4" xfId="0" applyBorder="1"/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/>
    <xf numFmtId="0" fontId="6" fillId="0" borderId="3" xfId="0" applyFont="1" applyBorder="1" applyAlignment="1">
      <alignment horizontal="right"/>
    </xf>
    <xf numFmtId="0" fontId="6" fillId="0" borderId="7" xfId="0" applyFont="1" applyBorder="1"/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quotePrefix="1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7" fillId="0" borderId="4" xfId="0" applyFont="1" applyBorder="1"/>
    <xf numFmtId="0" fontId="6" fillId="0" borderId="4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0" xfId="0" applyFont="1" applyBorder="1"/>
    <xf numFmtId="0" fontId="6" fillId="0" borderId="14" xfId="0" applyFont="1" applyBorder="1"/>
    <xf numFmtId="0" fontId="7" fillId="0" borderId="15" xfId="0" applyFont="1" applyBorder="1"/>
    <xf numFmtId="0" fontId="6" fillId="0" borderId="16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0" fillId="0" borderId="0" xfId="0" applyBorder="1"/>
    <xf numFmtId="0" fontId="6" fillId="0" borderId="15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4" fontId="6" fillId="0" borderId="1" xfId="0" quotePrefix="1" applyNumberFormat="1" applyFont="1" applyBorder="1" applyAlignment="1">
      <alignment horizontal="right"/>
    </xf>
    <xf numFmtId="4" fontId="6" fillId="0" borderId="4" xfId="0" applyNumberFormat="1" applyFont="1" applyBorder="1"/>
    <xf numFmtId="4" fontId="6" fillId="0" borderId="4" xfId="0" applyNumberFormat="1" applyFont="1" applyBorder="1" applyAlignment="1">
      <alignment horizontal="right"/>
    </xf>
    <xf numFmtId="4" fontId="6" fillId="0" borderId="17" xfId="0" applyNumberFormat="1" applyFont="1" applyBorder="1" applyAlignment="1">
      <alignment horizontal="right"/>
    </xf>
    <xf numFmtId="4" fontId="6" fillId="0" borderId="18" xfId="0" applyNumberFormat="1" applyFont="1" applyBorder="1" applyAlignment="1">
      <alignment horizontal="right"/>
    </xf>
    <xf numFmtId="0" fontId="6" fillId="0" borderId="1" xfId="0" quotePrefix="1" applyFont="1" applyBorder="1" applyAlignment="1">
      <alignment horizontal="left"/>
    </xf>
    <xf numFmtId="0" fontId="6" fillId="0" borderId="2" xfId="0" quotePrefix="1" applyFont="1" applyBorder="1" applyAlignment="1">
      <alignment horizontal="left"/>
    </xf>
    <xf numFmtId="0" fontId="6" fillId="0" borderId="17" xfId="0" quotePrefix="1" applyFont="1" applyBorder="1" applyAlignment="1">
      <alignment horizontal="left"/>
    </xf>
    <xf numFmtId="0" fontId="6" fillId="0" borderId="18" xfId="0" quotePrefix="1" applyFont="1" applyBorder="1" applyAlignment="1">
      <alignment horizontal="left"/>
    </xf>
    <xf numFmtId="0" fontId="6" fillId="0" borderId="5" xfId="0" applyFont="1" applyBorder="1"/>
    <xf numFmtId="0" fontId="6" fillId="0" borderId="19" xfId="0" quotePrefix="1" applyFont="1" applyBorder="1" applyAlignment="1">
      <alignment horizontal="left"/>
    </xf>
    <xf numFmtId="0" fontId="6" fillId="0" borderId="20" xfId="0" quotePrefix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/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4" fontId="6" fillId="0" borderId="26" xfId="0" applyNumberFormat="1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4" fontId="6" fillId="0" borderId="0" xfId="0" applyNumberFormat="1" applyFont="1" applyBorder="1" applyAlignment="1">
      <alignment horizontal="right"/>
    </xf>
    <xf numFmtId="4" fontId="6" fillId="0" borderId="0" xfId="0" applyNumberFormat="1" applyFont="1" applyBorder="1"/>
    <xf numFmtId="0" fontId="6" fillId="0" borderId="0" xfId="0" quotePrefix="1" applyFont="1" applyBorder="1" applyAlignment="1">
      <alignment horizontal="left"/>
    </xf>
    <xf numFmtId="0" fontId="6" fillId="0" borderId="27" xfId="0" quotePrefix="1" applyFont="1" applyBorder="1" applyAlignment="1">
      <alignment horizontal="left"/>
    </xf>
    <xf numFmtId="4" fontId="6" fillId="0" borderId="28" xfId="0" applyNumberFormat="1" applyFont="1" applyBorder="1" applyAlignment="1">
      <alignment horizontal="right"/>
    </xf>
    <xf numFmtId="4" fontId="6" fillId="0" borderId="0" xfId="0" quotePrefix="1" applyNumberFormat="1" applyFont="1" applyBorder="1" applyAlignment="1">
      <alignment horizontal="center"/>
    </xf>
    <xf numFmtId="4" fontId="6" fillId="0" borderId="27" xfId="0" applyNumberFormat="1" applyFont="1" applyBorder="1"/>
    <xf numFmtId="0" fontId="6" fillId="0" borderId="28" xfId="0" quotePrefix="1" applyFont="1" applyBorder="1" applyAlignment="1">
      <alignment horizontal="left"/>
    </xf>
    <xf numFmtId="4" fontId="6" fillId="0" borderId="2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0" fontId="6" fillId="0" borderId="9" xfId="0" applyFont="1" applyBorder="1"/>
    <xf numFmtId="4" fontId="6" fillId="0" borderId="9" xfId="0" applyNumberFormat="1" applyFont="1" applyBorder="1"/>
    <xf numFmtId="0" fontId="6" fillId="0" borderId="9" xfId="0" quotePrefix="1" applyFont="1" applyBorder="1" applyAlignment="1">
      <alignment horizontal="left"/>
    </xf>
    <xf numFmtId="0" fontId="6" fillId="0" borderId="11" xfId="0" quotePrefix="1" applyFont="1" applyBorder="1" applyAlignment="1">
      <alignment horizontal="left"/>
    </xf>
    <xf numFmtId="4" fontId="6" fillId="0" borderId="30" xfId="0" applyNumberFormat="1" applyFont="1" applyBorder="1" applyAlignment="1">
      <alignment horizontal="right"/>
    </xf>
    <xf numFmtId="4" fontId="6" fillId="0" borderId="9" xfId="0" quotePrefix="1" applyNumberFormat="1" applyFont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4" fontId="6" fillId="0" borderId="11" xfId="0" applyNumberFormat="1" applyFont="1" applyBorder="1"/>
    <xf numFmtId="0" fontId="6" fillId="0" borderId="9" xfId="0" applyFont="1" applyBorder="1" applyAlignment="1">
      <alignment horizontal="right"/>
    </xf>
    <xf numFmtId="0" fontId="6" fillId="0" borderId="30" xfId="0" quotePrefix="1" applyFont="1" applyBorder="1" applyAlignment="1">
      <alignment horizontal="left"/>
    </xf>
    <xf numFmtId="4" fontId="6" fillId="0" borderId="31" xfId="0" applyNumberFormat="1" applyFont="1" applyBorder="1" applyAlignment="1">
      <alignment horizontal="right"/>
    </xf>
    <xf numFmtId="4" fontId="6" fillId="0" borderId="32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6" fillId="0" borderId="1" xfId="0" quotePrefix="1" applyNumberFormat="1" applyFont="1" applyBorder="1" applyAlignment="1">
      <alignment horizontal="center" vertical="center"/>
    </xf>
    <xf numFmtId="4" fontId="6" fillId="0" borderId="4" xfId="0" quotePrefix="1" applyNumberFormat="1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33" xfId="0" applyFont="1" applyBorder="1"/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3" fillId="0" borderId="34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13" fillId="0" borderId="13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5" xfId="0" applyFont="1" applyBorder="1" applyAlignment="1">
      <alignment horizontal="left"/>
    </xf>
    <xf numFmtId="0" fontId="13" fillId="0" borderId="6" xfId="0" applyFont="1" applyBorder="1"/>
    <xf numFmtId="0" fontId="13" fillId="0" borderId="3" xfId="0" applyFont="1" applyBorder="1" applyAlignment="1">
      <alignment horizontal="center"/>
    </xf>
    <xf numFmtId="4" fontId="13" fillId="0" borderId="3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3" fillId="0" borderId="4" xfId="0" applyNumberFormat="1" applyFont="1" applyBorder="1" applyAlignment="1">
      <alignment horizontal="right"/>
    </xf>
    <xf numFmtId="0" fontId="13" fillId="0" borderId="1" xfId="0" quotePrefix="1" applyFont="1" applyBorder="1" applyAlignment="1">
      <alignment horizontal="center"/>
    </xf>
    <xf numFmtId="4" fontId="13" fillId="0" borderId="3" xfId="0" applyNumberFormat="1" applyFont="1" applyBorder="1"/>
    <xf numFmtId="0" fontId="13" fillId="0" borderId="3" xfId="0" quotePrefix="1" applyFont="1" applyBorder="1" applyAlignment="1">
      <alignment horizontal="center"/>
    </xf>
    <xf numFmtId="4" fontId="13" fillId="0" borderId="1" xfId="0" applyNumberFormat="1" applyFont="1" applyBorder="1"/>
    <xf numFmtId="4" fontId="13" fillId="0" borderId="4" xfId="0" applyNumberFormat="1" applyFont="1" applyBorder="1"/>
    <xf numFmtId="4" fontId="13" fillId="0" borderId="4" xfId="0" quotePrefix="1" applyNumberFormat="1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4" fontId="13" fillId="0" borderId="3" xfId="0" quotePrefix="1" applyNumberFormat="1" applyFont="1" applyBorder="1" applyAlignment="1">
      <alignment horizontal="center"/>
    </xf>
    <xf numFmtId="4" fontId="13" fillId="0" borderId="1" xfId="0" quotePrefix="1" applyNumberFormat="1" applyFont="1" applyBorder="1" applyAlignment="1">
      <alignment horizontal="center"/>
    </xf>
    <xf numFmtId="4" fontId="13" fillId="0" borderId="4" xfId="0" quotePrefix="1" applyNumberFormat="1" applyFont="1" applyBorder="1" applyAlignment="1">
      <alignment horizontal="right"/>
    </xf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left" vertical="top"/>
    </xf>
    <xf numFmtId="4" fontId="13" fillId="0" borderId="15" xfId="0" applyNumberFormat="1" applyFont="1" applyBorder="1" applyAlignment="1">
      <alignment horizontal="right"/>
    </xf>
    <xf numFmtId="4" fontId="13" fillId="0" borderId="15" xfId="0" applyNumberFormat="1" applyFont="1" applyBorder="1"/>
    <xf numFmtId="4" fontId="13" fillId="0" borderId="37" xfId="0" applyNumberFormat="1" applyFont="1" applyBorder="1"/>
    <xf numFmtId="0" fontId="2" fillId="0" borderId="6" xfId="0" applyFont="1" applyBorder="1"/>
    <xf numFmtId="0" fontId="2" fillId="0" borderId="3" xfId="0" applyFont="1" applyBorder="1" applyAlignment="1">
      <alignment horizontal="center"/>
    </xf>
    <xf numFmtId="4" fontId="2" fillId="0" borderId="38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2" fillId="0" borderId="19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2" fillId="0" borderId="39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4" fontId="13" fillId="0" borderId="3" xfId="0" applyNumberFormat="1" applyFont="1" applyBorder="1" applyAlignment="1">
      <alignment horizontal="left"/>
    </xf>
    <xf numFmtId="4" fontId="13" fillId="0" borderId="1" xfId="0" applyNumberFormat="1" applyFont="1" applyBorder="1" applyAlignment="1">
      <alignment horizontal="left"/>
    </xf>
    <xf numFmtId="4" fontId="13" fillId="0" borderId="4" xfId="0" applyNumberFormat="1" applyFont="1" applyBorder="1" applyAlignment="1">
      <alignment horizontal="left"/>
    </xf>
    <xf numFmtId="0" fontId="7" fillId="0" borderId="6" xfId="0" applyFont="1" applyBorder="1"/>
    <xf numFmtId="4" fontId="2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4" fontId="2" fillId="0" borderId="17" xfId="0" applyNumberFormat="1" applyFont="1" applyBorder="1" applyAlignment="1">
      <alignment horizontal="right"/>
    </xf>
    <xf numFmtId="4" fontId="2" fillId="0" borderId="26" xfId="0" applyNumberFormat="1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4" fontId="2" fillId="0" borderId="40" xfId="0" applyNumberFormat="1" applyFont="1" applyBorder="1" applyAlignment="1">
      <alignment horizontal="right"/>
    </xf>
    <xf numFmtId="4" fontId="2" fillId="0" borderId="4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" fontId="2" fillId="0" borderId="42" xfId="0" applyNumberFormat="1" applyFont="1" applyBorder="1" applyAlignment="1">
      <alignment horizontal="right"/>
    </xf>
    <xf numFmtId="0" fontId="9" fillId="0" borderId="0" xfId="0" applyFont="1"/>
    <xf numFmtId="0" fontId="13" fillId="0" borderId="13" xfId="0" applyFont="1" applyBorder="1"/>
    <xf numFmtId="0" fontId="13" fillId="0" borderId="43" xfId="0" applyFont="1" applyBorder="1"/>
    <xf numFmtId="0" fontId="13" fillId="0" borderId="44" xfId="0" applyFont="1" applyBorder="1"/>
    <xf numFmtId="0" fontId="13" fillId="0" borderId="45" xfId="0" applyFont="1" applyBorder="1"/>
    <xf numFmtId="4" fontId="13" fillId="0" borderId="46" xfId="0" applyNumberFormat="1" applyFont="1" applyBorder="1"/>
    <xf numFmtId="4" fontId="13" fillId="0" borderId="9" xfId="0" applyNumberFormat="1" applyFont="1" applyBorder="1"/>
    <xf numFmtId="4" fontId="2" fillId="0" borderId="18" xfId="0" applyNumberFormat="1" applyFont="1" applyBorder="1"/>
    <xf numFmtId="4" fontId="2" fillId="0" borderId="47" xfId="0" applyNumberFormat="1" applyFont="1" applyBorder="1"/>
    <xf numFmtId="4" fontId="2" fillId="0" borderId="26" xfId="0" applyNumberFormat="1" applyFont="1" applyBorder="1"/>
    <xf numFmtId="0" fontId="13" fillId="0" borderId="0" xfId="0" applyFont="1" applyBorder="1"/>
    <xf numFmtId="0" fontId="13" fillId="0" borderId="39" xfId="0" applyFont="1" applyBorder="1"/>
    <xf numFmtId="0" fontId="13" fillId="0" borderId="4" xfId="0" applyFont="1" applyBorder="1"/>
    <xf numFmtId="4" fontId="13" fillId="0" borderId="2" xfId="0" applyNumberFormat="1" applyFont="1" applyBorder="1"/>
    <xf numFmtId="4" fontId="13" fillId="0" borderId="36" xfId="0" applyNumberFormat="1" applyFont="1" applyBorder="1"/>
    <xf numFmtId="0" fontId="2" fillId="0" borderId="10" xfId="0" applyFont="1" applyBorder="1"/>
    <xf numFmtId="0" fontId="2" fillId="0" borderId="43" xfId="0" applyFont="1" applyBorder="1"/>
    <xf numFmtId="0" fontId="9" fillId="0" borderId="27" xfId="0" applyFont="1" applyBorder="1"/>
    <xf numFmtId="0" fontId="2" fillId="0" borderId="33" xfId="0" applyFont="1" applyBorder="1" applyAlignment="1">
      <alignment horizontal="left"/>
    </xf>
    <xf numFmtId="0" fontId="13" fillId="0" borderId="8" xfId="0" applyFont="1" applyBorder="1"/>
    <xf numFmtId="0" fontId="13" fillId="0" borderId="5" xfId="0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4" fontId="13" fillId="0" borderId="1" xfId="0" quotePrefix="1" applyNumberFormat="1" applyFont="1" applyBorder="1" applyAlignment="1">
      <alignment horizontal="right"/>
    </xf>
    <xf numFmtId="4" fontId="13" fillId="0" borderId="9" xfId="0" quotePrefix="1" applyNumberFormat="1" applyFont="1" applyBorder="1" applyAlignment="1">
      <alignment horizontal="center"/>
    </xf>
    <xf numFmtId="4" fontId="13" fillId="0" borderId="0" xfId="0" quotePrefix="1" applyNumberFormat="1" applyFont="1" applyBorder="1" applyAlignment="1">
      <alignment horizontal="right"/>
    </xf>
    <xf numFmtId="4" fontId="13" fillId="0" borderId="3" xfId="0" quotePrefix="1" applyNumberFormat="1" applyFont="1" applyBorder="1" applyAlignment="1">
      <alignment horizontal="right"/>
    </xf>
    <xf numFmtId="0" fontId="13" fillId="0" borderId="34" xfId="0" applyFont="1" applyBorder="1" applyAlignment="1">
      <alignment horizontal="center" vertical="center"/>
    </xf>
    <xf numFmtId="0" fontId="13" fillId="0" borderId="34" xfId="0" applyFont="1" applyBorder="1" applyAlignment="1">
      <alignment horizontal="left" vertical="top"/>
    </xf>
    <xf numFmtId="0" fontId="2" fillId="0" borderId="34" xfId="0" applyFont="1" applyBorder="1"/>
    <xf numFmtId="4" fontId="2" fillId="0" borderId="47" xfId="0" applyNumberFormat="1" applyFont="1" applyBorder="1" applyAlignment="1">
      <alignment horizontal="right"/>
    </xf>
    <xf numFmtId="0" fontId="2" fillId="0" borderId="34" xfId="0" applyFont="1" applyBorder="1" applyAlignment="1">
      <alignment horizontal="left"/>
    </xf>
    <xf numFmtId="4" fontId="13" fillId="0" borderId="39" xfId="0" applyNumberFormat="1" applyFont="1" applyBorder="1" applyAlignment="1">
      <alignment horizontal="right"/>
    </xf>
    <xf numFmtId="4" fontId="13" fillId="0" borderId="3" xfId="0" quotePrefix="1" applyNumberFormat="1" applyFont="1" applyBorder="1"/>
    <xf numFmtId="4" fontId="13" fillId="0" borderId="1" xfId="0" quotePrefix="1" applyNumberFormat="1" applyFont="1" applyBorder="1"/>
    <xf numFmtId="4" fontId="13" fillId="0" borderId="4" xfId="0" quotePrefix="1" applyNumberFormat="1" applyFont="1" applyBorder="1"/>
    <xf numFmtId="0" fontId="2" fillId="0" borderId="1" xfId="0" quotePrefix="1" applyFont="1" applyBorder="1" applyAlignment="1">
      <alignment horizontal="center"/>
    </xf>
    <xf numFmtId="4" fontId="13" fillId="0" borderId="12" xfId="0" applyNumberFormat="1" applyFont="1" applyBorder="1"/>
    <xf numFmtId="4" fontId="13" fillId="0" borderId="48" xfId="0" applyNumberFormat="1" applyFont="1" applyBorder="1"/>
    <xf numFmtId="4" fontId="13" fillId="0" borderId="49" xfId="0" applyNumberFormat="1" applyFont="1" applyBorder="1"/>
    <xf numFmtId="4" fontId="13" fillId="0" borderId="50" xfId="0" applyNumberFormat="1" applyFont="1" applyBorder="1"/>
    <xf numFmtId="4" fontId="2" fillId="0" borderId="51" xfId="0" applyNumberFormat="1" applyFont="1" applyBorder="1"/>
    <xf numFmtId="4" fontId="2" fillId="0" borderId="52" xfId="0" applyNumberFormat="1" applyFont="1" applyBorder="1"/>
    <xf numFmtId="0" fontId="2" fillId="0" borderId="53" xfId="0" applyFont="1" applyBorder="1"/>
    <xf numFmtId="4" fontId="2" fillId="0" borderId="54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4" fontId="0" fillId="0" borderId="0" xfId="0" applyNumberFormat="1" applyBorder="1"/>
    <xf numFmtId="0" fontId="13" fillId="0" borderId="5" xfId="0" applyFont="1" applyBorder="1"/>
    <xf numFmtId="4" fontId="13" fillId="0" borderId="9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4" fontId="13" fillId="0" borderId="4" xfId="0" quotePrefix="1" applyNumberFormat="1" applyFont="1" applyBorder="1" applyAlignment="1">
      <alignment horizontal="right" vertical="center"/>
    </xf>
    <xf numFmtId="4" fontId="2" fillId="0" borderId="54" xfId="0" applyNumberFormat="1" applyFont="1" applyBorder="1"/>
    <xf numFmtId="4" fontId="2" fillId="0" borderId="31" xfId="0" applyNumberFormat="1" applyFont="1" applyBorder="1"/>
    <xf numFmtId="4" fontId="2" fillId="0" borderId="55" xfId="0" applyNumberFormat="1" applyFont="1" applyBorder="1" applyAlignment="1">
      <alignment horizontal="right"/>
    </xf>
    <xf numFmtId="4" fontId="2" fillId="0" borderId="56" xfId="0" applyNumberFormat="1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4" fontId="13" fillId="0" borderId="13" xfId="0" applyNumberFormat="1" applyFont="1" applyBorder="1"/>
    <xf numFmtId="4" fontId="13" fillId="0" borderId="8" xfId="0" applyNumberFormat="1" applyFont="1" applyBorder="1"/>
    <xf numFmtId="4" fontId="13" fillId="0" borderId="5" xfId="0" applyNumberFormat="1" applyFont="1" applyBorder="1"/>
    <xf numFmtId="4" fontId="13" fillId="0" borderId="9" xfId="0" quotePrefix="1" applyNumberFormat="1" applyFont="1" applyBorder="1" applyAlignment="1"/>
    <xf numFmtId="4" fontId="13" fillId="0" borderId="16" xfId="0" applyNumberFormat="1" applyFont="1" applyBorder="1"/>
    <xf numFmtId="0" fontId="13" fillId="0" borderId="20" xfId="0" applyFont="1" applyBorder="1" applyAlignment="1">
      <alignment horizontal="center"/>
    </xf>
    <xf numFmtId="4" fontId="2" fillId="0" borderId="57" xfId="0" applyNumberFormat="1" applyFont="1" applyBorder="1" applyAlignment="1">
      <alignment horizontal="right"/>
    </xf>
    <xf numFmtId="4" fontId="11" fillId="0" borderId="0" xfId="0" applyNumberFormat="1" applyFont="1"/>
    <xf numFmtId="4" fontId="9" fillId="0" borderId="0" xfId="0" applyNumberFormat="1" applyFont="1"/>
    <xf numFmtId="43" fontId="0" fillId="0" borderId="0" xfId="1" applyFont="1"/>
    <xf numFmtId="43" fontId="13" fillId="0" borderId="0" xfId="1" applyFont="1" applyFill="1" applyBorder="1"/>
    <xf numFmtId="43" fontId="13" fillId="0" borderId="0" xfId="1" applyFont="1" applyFill="1" applyBorder="1" applyAlignment="1">
      <alignment horizontal="right"/>
    </xf>
    <xf numFmtId="43" fontId="0" fillId="0" borderId="0" xfId="0" applyNumberFormat="1"/>
    <xf numFmtId="4" fontId="2" fillId="0" borderId="58" xfId="0" applyNumberFormat="1" applyFont="1" applyBorder="1" applyAlignment="1">
      <alignment horizontal="right"/>
    </xf>
    <xf numFmtId="4" fontId="13" fillId="0" borderId="39" xfId="0" applyNumberFormat="1" applyFont="1" applyBorder="1"/>
    <xf numFmtId="4" fontId="0" fillId="0" borderId="0" xfId="0" applyNumberFormat="1"/>
    <xf numFmtId="4" fontId="13" fillId="0" borderId="16" xfId="0" quotePrefix="1" applyNumberFormat="1" applyFont="1" applyBorder="1" applyAlignment="1">
      <alignment horizontal="center"/>
    </xf>
    <xf numFmtId="4" fontId="13" fillId="0" borderId="50" xfId="0" quotePrefix="1" applyNumberFormat="1" applyFont="1" applyBorder="1" applyAlignment="1">
      <alignment horizontal="center"/>
    </xf>
    <xf numFmtId="4" fontId="2" fillId="0" borderId="38" xfId="0" quotePrefix="1" applyNumberFormat="1" applyFont="1" applyBorder="1" applyAlignment="1">
      <alignment horizontal="center"/>
    </xf>
    <xf numFmtId="4" fontId="2" fillId="0" borderId="31" xfId="0" quotePrefix="1" applyNumberFormat="1" applyFont="1" applyBorder="1" applyAlignment="1">
      <alignment horizontal="center"/>
    </xf>
    <xf numFmtId="4" fontId="2" fillId="0" borderId="59" xfId="0" applyNumberFormat="1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4" fontId="9" fillId="0" borderId="0" xfId="0" applyNumberFormat="1" applyFont="1" applyFill="1" applyBorder="1"/>
    <xf numFmtId="0" fontId="7" fillId="0" borderId="0" xfId="0" applyFont="1"/>
    <xf numFmtId="0" fontId="7" fillId="0" borderId="27" xfId="0" applyFont="1" applyBorder="1"/>
    <xf numFmtId="0" fontId="7" fillId="0" borderId="33" xfId="0" applyFont="1" applyBorder="1"/>
    <xf numFmtId="0" fontId="7" fillId="0" borderId="34" xfId="0" applyFont="1" applyBorder="1"/>
    <xf numFmtId="0" fontId="6" fillId="0" borderId="34" xfId="0" applyFont="1" applyBorder="1" applyAlignment="1">
      <alignment horizontal="center"/>
    </xf>
    <xf numFmtId="0" fontId="6" fillId="0" borderId="33" xfId="0" applyFont="1" applyBorder="1" applyAlignment="1">
      <alignment horizontal="left"/>
    </xf>
    <xf numFmtId="0" fontId="7" fillId="0" borderId="8" xfId="0" applyFont="1" applyBorder="1"/>
    <xf numFmtId="4" fontId="7" fillId="0" borderId="13" xfId="0" applyNumberFormat="1" applyFont="1" applyBorder="1"/>
    <xf numFmtId="4" fontId="7" fillId="0" borderId="8" xfId="0" applyNumberFormat="1" applyFont="1" applyBorder="1"/>
    <xf numFmtId="4" fontId="7" fillId="0" borderId="5" xfId="0" applyNumberFormat="1" applyFont="1" applyBorder="1"/>
    <xf numFmtId="0" fontId="7" fillId="0" borderId="1" xfId="0" applyFont="1" applyBorder="1" applyAlignment="1">
      <alignment horizontal="center"/>
    </xf>
    <xf numFmtId="4" fontId="7" fillId="0" borderId="3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" fontId="7" fillId="0" borderId="4" xfId="0" applyNumberFormat="1" applyFont="1" applyFill="1" applyBorder="1" applyAlignment="1">
      <alignment horizontal="right"/>
    </xf>
    <xf numFmtId="4" fontId="7" fillId="0" borderId="3" xfId="0" applyNumberFormat="1" applyFont="1" applyBorder="1"/>
    <xf numFmtId="4" fontId="7" fillId="0" borderId="1" xfId="0" applyNumberFormat="1" applyFont="1" applyBorder="1"/>
    <xf numFmtId="4" fontId="7" fillId="0" borderId="4" xfId="0" applyNumberFormat="1" applyFont="1" applyBorder="1"/>
    <xf numFmtId="4" fontId="7" fillId="0" borderId="9" xfId="0" quotePrefix="1" applyNumberFormat="1" applyFont="1" applyBorder="1" applyAlignment="1">
      <alignment horizontal="center"/>
    </xf>
    <xf numFmtId="4" fontId="7" fillId="0" borderId="9" xfId="0" applyNumberFormat="1" applyFont="1" applyBorder="1"/>
    <xf numFmtId="4" fontId="7" fillId="0" borderId="3" xfId="0" quotePrefix="1" applyNumberFormat="1" applyFont="1" applyBorder="1" applyAlignment="1">
      <alignment horizontal="right"/>
    </xf>
    <xf numFmtId="4" fontId="7" fillId="0" borderId="1" xfId="0" quotePrefix="1" applyNumberFormat="1" applyFont="1" applyBorder="1" applyAlignment="1">
      <alignment horizontal="right"/>
    </xf>
    <xf numFmtId="4" fontId="7" fillId="0" borderId="4" xfId="0" quotePrefix="1" applyNumberFormat="1" applyFont="1" applyBorder="1" applyAlignment="1">
      <alignment horizontal="right"/>
    </xf>
    <xf numFmtId="4" fontId="7" fillId="0" borderId="4" xfId="0" quotePrefix="1" applyNumberFormat="1" applyFont="1" applyBorder="1" applyAlignment="1">
      <alignment horizontal="center"/>
    </xf>
    <xf numFmtId="0" fontId="7" fillId="0" borderId="3" xfId="0" quotePrefix="1" applyFont="1" applyBorder="1" applyAlignment="1">
      <alignment horizontal="center"/>
    </xf>
    <xf numFmtId="4" fontId="7" fillId="0" borderId="1" xfId="0" quotePrefix="1" applyNumberFormat="1" applyFont="1" applyBorder="1" applyAlignment="1">
      <alignment horizontal="center"/>
    </xf>
    <xf numFmtId="4" fontId="7" fillId="0" borderId="3" xfId="0" quotePrefix="1" applyNumberFormat="1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4" fontId="7" fillId="0" borderId="15" xfId="0" applyNumberFormat="1" applyFont="1" applyBorder="1"/>
    <xf numFmtId="4" fontId="7" fillId="0" borderId="37" xfId="0" applyNumberFormat="1" applyFont="1" applyBorder="1"/>
    <xf numFmtId="0" fontId="6" fillId="0" borderId="34" xfId="0" applyFont="1" applyBorder="1"/>
    <xf numFmtId="4" fontId="6" fillId="0" borderId="38" xfId="0" applyNumberFormat="1" applyFont="1" applyBorder="1" applyAlignment="1">
      <alignment horizontal="right"/>
    </xf>
    <xf numFmtId="4" fontId="6" fillId="0" borderId="47" xfId="0" applyNumberFormat="1" applyFont="1" applyBorder="1" applyAlignment="1">
      <alignment horizontal="right"/>
    </xf>
    <xf numFmtId="4" fontId="6" fillId="0" borderId="19" xfId="0" applyNumberFormat="1" applyFont="1" applyBorder="1" applyAlignment="1">
      <alignment horizontal="right"/>
    </xf>
    <xf numFmtId="0" fontId="6" fillId="0" borderId="34" xfId="0" applyFont="1" applyBorder="1" applyAlignment="1">
      <alignment horizontal="left"/>
    </xf>
    <xf numFmtId="4" fontId="6" fillId="0" borderId="3" xfId="0" applyNumberFormat="1" applyFont="1" applyBorder="1"/>
    <xf numFmtId="4" fontId="7" fillId="0" borderId="39" xfId="0" applyNumberFormat="1" applyFont="1" applyBorder="1"/>
    <xf numFmtId="4" fontId="7" fillId="0" borderId="3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7" fillId="0" borderId="12" xfId="0" applyNumberFormat="1" applyFont="1" applyBorder="1"/>
    <xf numFmtId="4" fontId="7" fillId="0" borderId="48" xfId="0" applyNumberFormat="1" applyFont="1" applyBorder="1"/>
    <xf numFmtId="4" fontId="7" fillId="0" borderId="49" xfId="0" applyNumberFormat="1" applyFont="1" applyBorder="1"/>
    <xf numFmtId="4" fontId="7" fillId="0" borderId="50" xfId="0" applyNumberFormat="1" applyFont="1" applyBorder="1"/>
    <xf numFmtId="4" fontId="6" fillId="0" borderId="18" xfId="0" applyNumberFormat="1" applyFont="1" applyBorder="1"/>
    <xf numFmtId="4" fontId="6" fillId="0" borderId="31" xfId="0" applyNumberFormat="1" applyFont="1" applyBorder="1"/>
    <xf numFmtId="0" fontId="6" fillId="0" borderId="60" xfId="0" applyFont="1" applyBorder="1"/>
    <xf numFmtId="0" fontId="8" fillId="0" borderId="0" xfId="0" applyFont="1" applyBorder="1"/>
    <xf numFmtId="0" fontId="14" fillId="0" borderId="42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" fontId="13" fillId="0" borderId="1" xfId="0" applyNumberFormat="1" applyFont="1" applyFill="1" applyBorder="1" applyAlignment="1">
      <alignment horizontal="right"/>
    </xf>
    <xf numFmtId="4" fontId="13" fillId="0" borderId="4" xfId="0" applyNumberFormat="1" applyFont="1" applyFill="1" applyBorder="1" applyAlignment="1">
      <alignment horizontal="right"/>
    </xf>
    <xf numFmtId="4" fontId="13" fillId="0" borderId="9" xfId="0" quotePrefix="1" applyNumberFormat="1" applyFont="1" applyBorder="1" applyAlignment="1">
      <alignment horizontal="right"/>
    </xf>
    <xf numFmtId="0" fontId="13" fillId="0" borderId="3" xfId="0" applyFont="1" applyBorder="1"/>
    <xf numFmtId="0" fontId="13" fillId="0" borderId="12" xfId="0" applyFont="1" applyBorder="1"/>
    <xf numFmtId="0" fontId="13" fillId="0" borderId="9" xfId="0" applyFont="1" applyBorder="1"/>
    <xf numFmtId="4" fontId="2" fillId="0" borderId="15" xfId="0" applyNumberFormat="1" applyFont="1" applyBorder="1"/>
    <xf numFmtId="4" fontId="2" fillId="0" borderId="61" xfId="0" applyNumberFormat="1" applyFont="1" applyBorder="1"/>
    <xf numFmtId="0" fontId="2" fillId="0" borderId="2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6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4" fontId="2" fillId="0" borderId="19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3" fillId="0" borderId="3" xfId="0" applyFont="1" applyBorder="1" applyAlignment="1">
      <alignment horizontal="right"/>
    </xf>
    <xf numFmtId="0" fontId="13" fillId="0" borderId="1" xfId="0" applyFont="1" applyBorder="1"/>
    <xf numFmtId="4" fontId="13" fillId="0" borderId="15" xfId="0" quotePrefix="1" applyNumberFormat="1" applyFont="1" applyBorder="1" applyAlignment="1">
      <alignment horizontal="right"/>
    </xf>
    <xf numFmtId="4" fontId="13" fillId="0" borderId="37" xfId="0" quotePrefix="1" applyNumberFormat="1" applyFont="1" applyBorder="1" applyAlignment="1">
      <alignment horizontal="right"/>
    </xf>
    <xf numFmtId="4" fontId="13" fillId="0" borderId="37" xfId="0" quotePrefix="1" applyNumberFormat="1" applyFont="1" applyBorder="1" applyAlignment="1">
      <alignment horizontal="center" vertical="center"/>
    </xf>
    <xf numFmtId="4" fontId="2" fillId="0" borderId="19" xfId="0" quotePrefix="1" applyNumberFormat="1" applyFont="1" applyBorder="1" applyAlignment="1">
      <alignment horizontal="center" vertical="center"/>
    </xf>
    <xf numFmtId="0" fontId="13" fillId="0" borderId="2" xfId="0" quotePrefix="1" applyFont="1" applyBorder="1" applyAlignment="1">
      <alignment horizontal="center"/>
    </xf>
    <xf numFmtId="4" fontId="13" fillId="0" borderId="13" xfId="0" quotePrefix="1" applyNumberFormat="1" applyFont="1" applyBorder="1" applyAlignment="1">
      <alignment horizontal="center"/>
    </xf>
    <xf numFmtId="0" fontId="9" fillId="0" borderId="6" xfId="0" applyFont="1" applyBorder="1"/>
    <xf numFmtId="4" fontId="13" fillId="0" borderId="3" xfId="0" quotePrefix="1" applyNumberFormat="1" applyFont="1" applyBorder="1" applyAlignment="1">
      <alignment horizontal="center" vertical="center"/>
    </xf>
    <xf numFmtId="4" fontId="13" fillId="0" borderId="1" xfId="0" quotePrefix="1" applyNumberFormat="1" applyFont="1" applyBorder="1" applyAlignment="1">
      <alignment horizontal="center" vertical="center"/>
    </xf>
    <xf numFmtId="0" fontId="2" fillId="0" borderId="14" xfId="0" applyFont="1" applyBorder="1"/>
    <xf numFmtId="4" fontId="2" fillId="0" borderId="17" xfId="0" applyNumberFormat="1" applyFont="1" applyBorder="1"/>
    <xf numFmtId="4" fontId="2" fillId="0" borderId="2" xfId="0" applyNumberFormat="1" applyFont="1" applyBorder="1"/>
    <xf numFmtId="4" fontId="2" fillId="0" borderId="36" xfId="0" applyNumberFormat="1" applyFont="1" applyBorder="1"/>
    <xf numFmtId="0" fontId="2" fillId="0" borderId="62" xfId="0" applyFont="1" applyBorder="1" applyAlignment="1">
      <alignment horizontal="left"/>
    </xf>
    <xf numFmtId="4" fontId="2" fillId="0" borderId="12" xfId="0" applyNumberFormat="1" applyFont="1" applyBorder="1" applyAlignment="1">
      <alignment horizontal="right"/>
    </xf>
    <xf numFmtId="0" fontId="2" fillId="0" borderId="35" xfId="0" applyFont="1" applyBorder="1" applyAlignment="1">
      <alignment horizontal="right"/>
    </xf>
    <xf numFmtId="0" fontId="13" fillId="0" borderId="0" xfId="0" applyFont="1"/>
    <xf numFmtId="0" fontId="13" fillId="0" borderId="7" xfId="0" applyFont="1" applyBorder="1"/>
    <xf numFmtId="0" fontId="2" fillId="0" borderId="4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20" xfId="0" applyNumberFormat="1" applyFont="1" applyBorder="1" applyAlignment="1">
      <alignment horizontal="right"/>
    </xf>
    <xf numFmtId="4" fontId="2" fillId="0" borderId="36" xfId="0" applyNumberFormat="1" applyFont="1" applyBorder="1" applyAlignment="1">
      <alignment horizontal="right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13" fillId="0" borderId="53" xfId="0" applyFont="1" applyBorder="1"/>
    <xf numFmtId="4" fontId="13" fillId="0" borderId="0" xfId="0" applyNumberFormat="1" applyFont="1" applyFill="1" applyBorder="1" applyAlignment="1">
      <alignment horizontal="right"/>
    </xf>
    <xf numFmtId="0" fontId="8" fillId="0" borderId="10" xfId="0" applyFont="1" applyBorder="1"/>
    <xf numFmtId="0" fontId="9" fillId="0" borderId="20" xfId="0" applyFont="1" applyBorder="1" applyAlignment="1">
      <alignment horizontal="center"/>
    </xf>
    <xf numFmtId="0" fontId="8" fillId="0" borderId="27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36" xfId="0" applyFont="1" applyBorder="1" applyAlignment="1">
      <alignment horizontal="right"/>
    </xf>
    <xf numFmtId="0" fontId="9" fillId="0" borderId="7" xfId="0" applyFont="1" applyBorder="1"/>
    <xf numFmtId="0" fontId="9" fillId="0" borderId="13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13" fillId="0" borderId="63" xfId="0" applyFont="1" applyBorder="1"/>
    <xf numFmtId="0" fontId="9" fillId="0" borderId="10" xfId="0" applyFont="1" applyBorder="1"/>
    <xf numFmtId="0" fontId="9" fillId="0" borderId="20" xfId="0" applyFont="1" applyBorder="1"/>
    <xf numFmtId="0" fontId="9" fillId="0" borderId="2" xfId="0" applyFont="1" applyBorder="1"/>
    <xf numFmtId="0" fontId="9" fillId="0" borderId="36" xfId="0" applyFont="1" applyBorder="1"/>
    <xf numFmtId="0" fontId="9" fillId="0" borderId="33" xfId="0" applyFont="1" applyBorder="1"/>
    <xf numFmtId="0" fontId="9" fillId="0" borderId="5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13" fillId="0" borderId="15" xfId="0" quotePrefix="1" applyNumberFormat="1" applyFont="1" applyBorder="1"/>
    <xf numFmtId="4" fontId="13" fillId="0" borderId="37" xfId="0" quotePrefix="1" applyNumberFormat="1" applyFont="1" applyBorder="1"/>
    <xf numFmtId="0" fontId="9" fillId="0" borderId="53" xfId="0" applyFont="1" applyBorder="1"/>
    <xf numFmtId="0" fontId="9" fillId="0" borderId="2" xfId="0" applyFont="1" applyBorder="1" applyAlignment="1">
      <alignment horizontal="center"/>
    </xf>
    <xf numFmtId="0" fontId="8" fillId="0" borderId="20" xfId="0" applyFont="1" applyBorder="1"/>
    <xf numFmtId="0" fontId="8" fillId="0" borderId="36" xfId="0" applyFont="1" applyBorder="1"/>
    <xf numFmtId="4" fontId="11" fillId="0" borderId="0" xfId="0" applyNumberFormat="1" applyFont="1" applyBorder="1"/>
    <xf numFmtId="4" fontId="9" fillId="0" borderId="0" xfId="0" applyNumberFormat="1" applyFont="1" applyBorder="1"/>
    <xf numFmtId="0" fontId="13" fillId="0" borderId="12" xfId="0" quotePrefix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4" fontId="13" fillId="0" borderId="63" xfId="0" applyNumberFormat="1" applyFont="1" applyBorder="1"/>
    <xf numFmtId="0" fontId="9" fillId="0" borderId="34" xfId="0" applyFont="1" applyBorder="1"/>
    <xf numFmtId="0" fontId="13" fillId="0" borderId="39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0" xfId="0" quotePrefix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13" fillId="0" borderId="62" xfId="0" applyFont="1" applyBorder="1"/>
    <xf numFmtId="0" fontId="8" fillId="0" borderId="34" xfId="0" applyFont="1" applyBorder="1"/>
    <xf numFmtId="0" fontId="9" fillId="0" borderId="1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8" fillId="0" borderId="39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53" xfId="0" applyFont="1" applyBorder="1"/>
    <xf numFmtId="0" fontId="8" fillId="0" borderId="20" xfId="0" applyFont="1" applyBorder="1" applyAlignment="1">
      <alignment horizontal="right"/>
    </xf>
    <xf numFmtId="0" fontId="2" fillId="0" borderId="4" xfId="0" applyFont="1" applyBorder="1"/>
    <xf numFmtId="0" fontId="9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3" fillId="0" borderId="43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2" fillId="0" borderId="12" xfId="0" applyFont="1" applyBorder="1"/>
    <xf numFmtId="0" fontId="2" fillId="0" borderId="9" xfId="0" applyFont="1" applyBorder="1"/>
    <xf numFmtId="0" fontId="13" fillId="0" borderId="6" xfId="0" applyFont="1" applyFill="1" applyBorder="1"/>
    <xf numFmtId="0" fontId="13" fillId="0" borderId="3" xfId="0" applyFont="1" applyFill="1" applyBorder="1" applyAlignment="1">
      <alignment horizontal="center"/>
    </xf>
    <xf numFmtId="4" fontId="13" fillId="0" borderId="37" xfId="0" applyNumberFormat="1" applyFont="1" applyBorder="1" applyAlignment="1">
      <alignment horizontal="right"/>
    </xf>
    <xf numFmtId="0" fontId="2" fillId="0" borderId="20" xfId="0" applyFont="1" applyBorder="1"/>
    <xf numFmtId="4" fontId="13" fillId="0" borderId="43" xfId="0" applyNumberFormat="1" applyFont="1" applyBorder="1"/>
    <xf numFmtId="4" fontId="13" fillId="0" borderId="44" xfId="0" applyNumberFormat="1" applyFont="1" applyBorder="1"/>
    <xf numFmtId="4" fontId="13" fillId="0" borderId="45" xfId="0" applyNumberFormat="1" applyFont="1" applyBorder="1"/>
    <xf numFmtId="0" fontId="13" fillId="0" borderId="4" xfId="0" quotePrefix="1" applyFont="1" applyBorder="1" applyAlignment="1">
      <alignment horizontal="center"/>
    </xf>
    <xf numFmtId="4" fontId="2" fillId="0" borderId="58" xfId="0" applyNumberFormat="1" applyFont="1" applyBorder="1"/>
    <xf numFmtId="4" fontId="13" fillId="0" borderId="18" xfId="0" applyNumberFormat="1" applyFont="1" applyBorder="1"/>
    <xf numFmtId="4" fontId="13" fillId="0" borderId="19" xfId="0" applyNumberFormat="1" applyFont="1" applyBorder="1"/>
    <xf numFmtId="0" fontId="2" fillId="0" borderId="39" xfId="0" applyFont="1" applyBorder="1"/>
    <xf numFmtId="4" fontId="2" fillId="0" borderId="58" xfId="0" quotePrefix="1" applyNumberFormat="1" applyFont="1" applyBorder="1" applyAlignment="1">
      <alignment horizontal="center" vertical="center"/>
    </xf>
    <xf numFmtId="4" fontId="13" fillId="0" borderId="0" xfId="0" applyNumberFormat="1" applyFont="1" applyBorder="1"/>
    <xf numFmtId="4" fontId="13" fillId="0" borderId="16" xfId="0" quotePrefix="1" applyNumberFormat="1" applyFont="1" applyBorder="1" applyAlignment="1">
      <alignment horizontal="right"/>
    </xf>
    <xf numFmtId="4" fontId="2" fillId="0" borderId="64" xfId="0" applyNumberFormat="1" applyFont="1" applyBorder="1" applyAlignment="1">
      <alignment horizontal="right"/>
    </xf>
    <xf numFmtId="4" fontId="13" fillId="0" borderId="47" xfId="0" applyNumberFormat="1" applyFont="1" applyBorder="1"/>
    <xf numFmtId="4" fontId="13" fillId="0" borderId="58" xfId="0" applyNumberFormat="1" applyFont="1" applyBorder="1"/>
    <xf numFmtId="0" fontId="9" fillId="0" borderId="0" xfId="0" applyFont="1" applyAlignment="1">
      <alignment horizontal="center"/>
    </xf>
    <xf numFmtId="4" fontId="2" fillId="0" borderId="3" xfId="0" quotePrefix="1" applyNumberFormat="1" applyFont="1" applyBorder="1" applyAlignment="1">
      <alignment horizontal="right"/>
    </xf>
    <xf numFmtId="4" fontId="13" fillId="0" borderId="39" xfId="0" quotePrefix="1" applyNumberFormat="1" applyFont="1" applyBorder="1" applyAlignment="1">
      <alignment horizontal="right"/>
    </xf>
    <xf numFmtId="4" fontId="2" fillId="0" borderId="3" xfId="0" applyNumberFormat="1" applyFont="1" applyBorder="1"/>
    <xf numFmtId="4" fontId="2" fillId="0" borderId="1" xfId="0" applyNumberFormat="1" applyFont="1" applyBorder="1"/>
    <xf numFmtId="4" fontId="2" fillId="0" borderId="4" xfId="0" applyNumberFormat="1" applyFont="1" applyBorder="1"/>
    <xf numFmtId="0" fontId="13" fillId="0" borderId="1" xfId="0" applyFont="1" applyFill="1" applyBorder="1" applyAlignment="1">
      <alignment horizontal="center"/>
    </xf>
    <xf numFmtId="4" fontId="2" fillId="0" borderId="38" xfId="0" applyNumberFormat="1" applyFont="1" applyBorder="1"/>
    <xf numFmtId="4" fontId="2" fillId="0" borderId="0" xfId="0" applyNumberFormat="1" applyFont="1" applyBorder="1"/>
    <xf numFmtId="4" fontId="13" fillId="0" borderId="1" xfId="0" applyNumberFormat="1" applyFont="1" applyBorder="1" applyAlignment="1">
      <alignment vertical="center"/>
    </xf>
    <xf numFmtId="4" fontId="13" fillId="0" borderId="34" xfId="0" applyNumberFormat="1" applyFont="1" applyFill="1" applyBorder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Border="1"/>
    <xf numFmtId="0" fontId="16" fillId="0" borderId="0" xfId="0" applyFont="1" applyBorder="1" applyAlignment="1">
      <alignment horizontal="right"/>
    </xf>
    <xf numFmtId="0" fontId="11" fillId="0" borderId="0" xfId="0" quotePrefix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4" fontId="11" fillId="0" borderId="0" xfId="0" quotePrefix="1" applyNumberFormat="1" applyFont="1" applyBorder="1" applyAlignment="1">
      <alignment horizontal="right"/>
    </xf>
    <xf numFmtId="4" fontId="11" fillId="0" borderId="0" xfId="0" quotePrefix="1" applyNumberFormat="1" applyFont="1" applyBorder="1" applyAlignment="1">
      <alignment horizontal="center"/>
    </xf>
    <xf numFmtId="4" fontId="11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0" fillId="0" borderId="0" xfId="0" quotePrefix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4" fontId="12" fillId="0" borderId="0" xfId="0" applyNumberFormat="1" applyFont="1" applyBorder="1"/>
    <xf numFmtId="4" fontId="12" fillId="0" borderId="0" xfId="0" applyNumberFormat="1" applyFont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2" fillId="0" borderId="0" xfId="0" applyFont="1" applyBorder="1" applyAlignment="1">
      <alignment horizontal="left"/>
    </xf>
    <xf numFmtId="0" fontId="10" fillId="0" borderId="0" xfId="0" applyFont="1" applyBorder="1"/>
    <xf numFmtId="0" fontId="14" fillId="0" borderId="0" xfId="0" applyFont="1" applyBorder="1"/>
    <xf numFmtId="0" fontId="14" fillId="0" borderId="27" xfId="0" applyFont="1" applyBorder="1"/>
    <xf numFmtId="0" fontId="11" fillId="0" borderId="27" xfId="0" applyFont="1" applyBorder="1"/>
    <xf numFmtId="0" fontId="12" fillId="0" borderId="7" xfId="0" applyFont="1" applyBorder="1"/>
    <xf numFmtId="0" fontId="12" fillId="0" borderId="13" xfId="0" applyFont="1" applyBorder="1"/>
    <xf numFmtId="0" fontId="12" fillId="0" borderId="1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0" xfId="0" quotePrefix="1" applyFont="1" applyBorder="1" applyAlignment="1">
      <alignment horizontal="center"/>
    </xf>
    <xf numFmtId="0" fontId="12" fillId="0" borderId="20" xfId="0" quotePrefix="1" applyFont="1" applyBorder="1" applyAlignment="1">
      <alignment horizontal="center"/>
    </xf>
    <xf numFmtId="0" fontId="12" fillId="0" borderId="36" xfId="0" quotePrefix="1" applyFont="1" applyBorder="1" applyAlignment="1">
      <alignment horizontal="center"/>
    </xf>
    <xf numFmtId="0" fontId="11" fillId="0" borderId="6" xfId="0" quotePrefix="1" applyFont="1" applyBorder="1" applyAlignment="1">
      <alignment horizontal="left"/>
    </xf>
    <xf numFmtId="0" fontId="2" fillId="0" borderId="3" xfId="0" quotePrefix="1" applyFont="1" applyBorder="1" applyAlignment="1">
      <alignment horizontal="center"/>
    </xf>
    <xf numFmtId="4" fontId="8" fillId="0" borderId="3" xfId="0" quotePrefix="1" applyNumberFormat="1" applyFont="1" applyBorder="1" applyAlignment="1">
      <alignment horizontal="center"/>
    </xf>
    <xf numFmtId="4" fontId="8" fillId="0" borderId="4" xfId="0" quotePrefix="1" applyNumberFormat="1" applyFont="1" applyBorder="1" applyAlignment="1">
      <alignment horizontal="center"/>
    </xf>
    <xf numFmtId="0" fontId="12" fillId="0" borderId="6" xfId="0" applyFont="1" applyBorder="1"/>
    <xf numFmtId="0" fontId="17" fillId="0" borderId="3" xfId="0" applyFont="1" applyBorder="1"/>
    <xf numFmtId="4" fontId="11" fillId="0" borderId="3" xfId="0" applyNumberFormat="1" applyFont="1" applyBorder="1" applyAlignment="1">
      <alignment horizontal="right"/>
    </xf>
    <xf numFmtId="4" fontId="11" fillId="0" borderId="4" xfId="0" applyNumberFormat="1" applyFont="1" applyBorder="1" applyAlignment="1">
      <alignment horizontal="right"/>
    </xf>
    <xf numFmtId="4" fontId="14" fillId="0" borderId="0" xfId="0" applyNumberFormat="1" applyFont="1"/>
    <xf numFmtId="0" fontId="11" fillId="0" borderId="6" xfId="0" applyFont="1" applyBorder="1"/>
    <xf numFmtId="4" fontId="11" fillId="0" borderId="3" xfId="0" quotePrefix="1" applyNumberFormat="1" applyFont="1" applyBorder="1" applyAlignment="1">
      <alignment horizontal="center" vertical="center"/>
    </xf>
    <xf numFmtId="4" fontId="11" fillId="0" borderId="3" xfId="0" quotePrefix="1" applyNumberFormat="1" applyFont="1" applyBorder="1" applyAlignment="1">
      <alignment horizontal="center"/>
    </xf>
    <xf numFmtId="4" fontId="11" fillId="0" borderId="9" xfId="0" applyNumberFormat="1" applyFont="1" applyBorder="1" applyAlignment="1">
      <alignment horizontal="right"/>
    </xf>
    <xf numFmtId="4" fontId="12" fillId="0" borderId="9" xfId="0" applyNumberFormat="1" applyFont="1" applyBorder="1" applyAlignment="1">
      <alignment horizontal="right"/>
    </xf>
    <xf numFmtId="4" fontId="12" fillId="0" borderId="4" xfId="0" applyNumberFormat="1" applyFont="1" applyBorder="1" applyAlignment="1">
      <alignment horizontal="right"/>
    </xf>
    <xf numFmtId="0" fontId="14" fillId="0" borderId="0" xfId="0" applyFont="1"/>
    <xf numFmtId="4" fontId="11" fillId="0" borderId="4" xfId="0" quotePrefix="1" applyNumberFormat="1" applyFont="1" applyBorder="1" applyAlignment="1">
      <alignment horizontal="right"/>
    </xf>
    <xf numFmtId="4" fontId="12" fillId="0" borderId="3" xfId="0" applyNumberFormat="1" applyFont="1" applyBorder="1" applyAlignment="1">
      <alignment horizontal="right"/>
    </xf>
    <xf numFmtId="0" fontId="11" fillId="0" borderId="3" xfId="0" applyFont="1" applyBorder="1"/>
    <xf numFmtId="4" fontId="11" fillId="0" borderId="4" xfId="0" applyNumberFormat="1" applyFont="1" applyBorder="1"/>
    <xf numFmtId="4" fontId="12" fillId="0" borderId="3" xfId="0" quotePrefix="1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right"/>
    </xf>
    <xf numFmtId="0" fontId="14" fillId="0" borderId="6" xfId="0" applyFont="1" applyBorder="1"/>
    <xf numFmtId="0" fontId="14" fillId="0" borderId="3" xfId="0" applyFont="1" applyBorder="1"/>
    <xf numFmtId="4" fontId="6" fillId="0" borderId="4" xfId="0" applyNumberFormat="1" applyFont="1" applyBorder="1" applyAlignment="1">
      <alignment horizontal="left"/>
    </xf>
    <xf numFmtId="0" fontId="14" fillId="0" borderId="10" xfId="0" applyFont="1" applyBorder="1"/>
    <xf numFmtId="0" fontId="14" fillId="0" borderId="20" xfId="0" applyFont="1" applyBorder="1"/>
    <xf numFmtId="4" fontId="6" fillId="0" borderId="20" xfId="0" applyNumberFormat="1" applyFont="1" applyBorder="1"/>
    <xf numFmtId="4" fontId="6" fillId="0" borderId="36" xfId="0" applyNumberFormat="1" applyFont="1" applyBorder="1" applyAlignment="1">
      <alignment horizontal="left"/>
    </xf>
    <xf numFmtId="0" fontId="18" fillId="0" borderId="0" xfId="0" applyFont="1" applyBorder="1"/>
    <xf numFmtId="0" fontId="8" fillId="0" borderId="0" xfId="0" applyFont="1" applyBorder="1" applyAlignment="1">
      <alignment horizontal="center"/>
    </xf>
    <xf numFmtId="0" fontId="6" fillId="0" borderId="7" xfId="0" quotePrefix="1" applyFont="1" applyBorder="1" applyAlignment="1">
      <alignment horizontal="left"/>
    </xf>
    <xf numFmtId="0" fontId="6" fillId="0" borderId="8" xfId="0" quotePrefix="1" applyFont="1" applyBorder="1" applyAlignment="1">
      <alignment horizontal="center"/>
    </xf>
    <xf numFmtId="0" fontId="6" fillId="0" borderId="43" xfId="0" quotePrefix="1" applyFont="1" applyBorder="1" applyAlignment="1">
      <alignment horizontal="center"/>
    </xf>
    <xf numFmtId="0" fontId="6" fillId="0" borderId="45" xfId="0" quotePrefix="1" applyFont="1" applyBorder="1" applyAlignment="1">
      <alignment horizontal="center"/>
    </xf>
    <xf numFmtId="4" fontId="6" fillId="0" borderId="12" xfId="0" applyNumberFormat="1" applyFont="1" applyBorder="1" applyAlignment="1">
      <alignment horizontal="right"/>
    </xf>
    <xf numFmtId="0" fontId="6" fillId="0" borderId="3" xfId="0" quotePrefix="1" applyFont="1" applyBorder="1" applyAlignment="1">
      <alignment horizontal="left"/>
    </xf>
    <xf numFmtId="0" fontId="7" fillId="0" borderId="12" xfId="0" applyFont="1" applyBorder="1"/>
    <xf numFmtId="0" fontId="7" fillId="0" borderId="9" xfId="0" applyFont="1" applyBorder="1"/>
    <xf numFmtId="4" fontId="6" fillId="0" borderId="9" xfId="0" quotePrefix="1" applyNumberFormat="1" applyFont="1" applyBorder="1" applyAlignment="1">
      <alignment horizontal="right"/>
    </xf>
    <xf numFmtId="4" fontId="6" fillId="0" borderId="35" xfId="0" quotePrefix="1" applyNumberFormat="1" applyFont="1" applyBorder="1" applyAlignment="1">
      <alignment horizontal="center"/>
    </xf>
    <xf numFmtId="4" fontId="6" fillId="0" borderId="11" xfId="0" quotePrefix="1" applyNumberFormat="1" applyFont="1" applyBorder="1" applyAlignment="1">
      <alignment horizontal="right"/>
    </xf>
    <xf numFmtId="4" fontId="6" fillId="0" borderId="17" xfId="0" quotePrefix="1" applyNumberFormat="1" applyFont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/>
    </xf>
    <xf numFmtId="4" fontId="6" fillId="0" borderId="12" xfId="0" applyNumberFormat="1" applyFont="1" applyBorder="1"/>
    <xf numFmtId="4" fontId="6" fillId="0" borderId="12" xfId="0" quotePrefix="1" applyNumberFormat="1" applyFont="1" applyBorder="1" applyAlignment="1">
      <alignment horizontal="center" vertical="center"/>
    </xf>
    <xf numFmtId="0" fontId="6" fillId="0" borderId="0" xfId="0" quotePrefix="1" applyFont="1" applyBorder="1" applyAlignment="1"/>
    <xf numFmtId="4" fontId="6" fillId="0" borderId="35" xfId="0" quotePrefix="1" applyNumberFormat="1" applyFont="1" applyBorder="1" applyAlignment="1">
      <alignment horizontal="center" vertical="center"/>
    </xf>
    <xf numFmtId="4" fontId="6" fillId="0" borderId="18" xfId="0" quotePrefix="1" applyNumberFormat="1" applyFont="1" applyBorder="1" applyAlignment="1">
      <alignment horizontal="center" vertical="center"/>
    </xf>
    <xf numFmtId="4" fontId="6" fillId="0" borderId="31" xfId="0" quotePrefix="1" applyNumberFormat="1" applyFont="1" applyBorder="1" applyAlignment="1">
      <alignment horizontal="right"/>
    </xf>
    <xf numFmtId="4" fontId="6" fillId="0" borderId="18" xfId="0" quotePrefix="1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31" xfId="0" quotePrefix="1" applyFont="1" applyBorder="1" applyAlignment="1">
      <alignment horizontal="left"/>
    </xf>
    <xf numFmtId="0" fontId="6" fillId="0" borderId="65" xfId="0" applyFont="1" applyBorder="1" applyAlignment="1"/>
    <xf numFmtId="0" fontId="6" fillId="0" borderId="66" xfId="0" applyFont="1" applyBorder="1" applyAlignment="1"/>
    <xf numFmtId="0" fontId="6" fillId="0" borderId="11" xfId="0" applyFont="1" applyBorder="1" applyAlignment="1">
      <alignment horizontal="right"/>
    </xf>
    <xf numFmtId="0" fontId="6" fillId="0" borderId="0" xfId="0" applyFont="1" applyBorder="1" applyAlignment="1"/>
    <xf numFmtId="0" fontId="10" fillId="0" borderId="0" xfId="0" applyFont="1"/>
    <xf numFmtId="0" fontId="17" fillId="0" borderId="0" xfId="0" applyFont="1"/>
    <xf numFmtId="0" fontId="6" fillId="0" borderId="6" xfId="0" quotePrefix="1" applyFont="1" applyBorder="1" applyAlignment="1">
      <alignment horizontal="center"/>
    </xf>
    <xf numFmtId="0" fontId="16" fillId="0" borderId="3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3" fontId="11" fillId="0" borderId="3" xfId="0" applyNumberFormat="1" applyFont="1" applyBorder="1"/>
    <xf numFmtId="43" fontId="13" fillId="0" borderId="3" xfId="0" applyNumberFormat="1" applyFont="1" applyBorder="1"/>
    <xf numFmtId="43" fontId="13" fillId="0" borderId="4" xfId="0" applyNumberFormat="1" applyFont="1" applyBorder="1"/>
    <xf numFmtId="4" fontId="11" fillId="0" borderId="3" xfId="0" applyNumberFormat="1" applyFont="1" applyBorder="1" applyAlignment="1">
      <alignment horizontal="center"/>
    </xf>
    <xf numFmtId="43" fontId="11" fillId="0" borderId="3" xfId="0" quotePrefix="1" applyNumberFormat="1" applyFont="1" applyBorder="1" applyAlignment="1">
      <alignment horizontal="center"/>
    </xf>
    <xf numFmtId="43" fontId="13" fillId="0" borderId="3" xfId="0" applyNumberFormat="1" applyFont="1" applyBorder="1" applyAlignment="1">
      <alignment horizontal="right"/>
    </xf>
    <xf numFmtId="43" fontId="13" fillId="0" borderId="4" xfId="0" applyNumberFormat="1" applyFont="1" applyBorder="1" applyAlignment="1">
      <alignment horizontal="right"/>
    </xf>
    <xf numFmtId="43" fontId="11" fillId="0" borderId="3" xfId="0" applyNumberFormat="1" applyFont="1" applyBorder="1" applyAlignment="1">
      <alignment horizontal="right"/>
    </xf>
    <xf numFmtId="43" fontId="13" fillId="0" borderId="3" xfId="0" quotePrefix="1" applyNumberFormat="1" applyFont="1" applyBorder="1" applyAlignment="1">
      <alignment horizontal="center"/>
    </xf>
    <xf numFmtId="43" fontId="13" fillId="0" borderId="4" xfId="0" quotePrefix="1" applyNumberFormat="1" applyFont="1" applyBorder="1" applyAlignment="1">
      <alignment horizontal="right"/>
    </xf>
    <xf numFmtId="0" fontId="11" fillId="0" borderId="6" xfId="0" quotePrefix="1" applyFont="1" applyBorder="1"/>
    <xf numFmtId="43" fontId="13" fillId="0" borderId="4" xfId="0" quotePrefix="1" applyNumberFormat="1" applyFont="1" applyBorder="1" applyAlignment="1">
      <alignment horizontal="center"/>
    </xf>
    <xf numFmtId="49" fontId="11" fillId="0" borderId="6" xfId="0" quotePrefix="1" applyNumberFormat="1" applyFont="1" applyBorder="1"/>
    <xf numFmtId="0" fontId="11" fillId="0" borderId="3" xfId="0" applyNumberFormat="1" applyFont="1" applyBorder="1" applyAlignment="1">
      <alignment horizontal="center"/>
    </xf>
    <xf numFmtId="0" fontId="14" fillId="0" borderId="53" xfId="0" applyFont="1" applyBorder="1" applyAlignment="1">
      <alignment horizontal="left" wrapText="1"/>
    </xf>
    <xf numFmtId="0" fontId="14" fillId="0" borderId="27" xfId="0" applyFont="1" applyBorder="1" applyAlignment="1">
      <alignment horizontal="left" wrapText="1"/>
    </xf>
    <xf numFmtId="0" fontId="14" fillId="0" borderId="36" xfId="0" applyFont="1" applyBorder="1" applyAlignment="1">
      <alignment horizontal="left" wrapText="1"/>
    </xf>
    <xf numFmtId="4" fontId="12" fillId="0" borderId="3" xfId="0" applyNumberFormat="1" applyFont="1" applyBorder="1" applyAlignment="1">
      <alignment horizontal="center"/>
    </xf>
    <xf numFmtId="43" fontId="12" fillId="0" borderId="3" xfId="0" applyNumberFormat="1" applyFont="1" applyBorder="1" applyAlignment="1">
      <alignment horizontal="right"/>
    </xf>
    <xf numFmtId="43" fontId="2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center"/>
    </xf>
    <xf numFmtId="0" fontId="14" fillId="0" borderId="14" xfId="0" applyFont="1" applyBorder="1"/>
    <xf numFmtId="0" fontId="14" fillId="0" borderId="16" xfId="0" applyFont="1" applyBorder="1" applyAlignment="1">
      <alignment horizontal="center"/>
    </xf>
    <xf numFmtId="43" fontId="12" fillId="0" borderId="16" xfId="0" applyNumberFormat="1" applyFont="1" applyBorder="1"/>
    <xf numFmtId="43" fontId="6" fillId="0" borderId="16" xfId="0" applyNumberFormat="1" applyFont="1" applyBorder="1"/>
    <xf numFmtId="43" fontId="13" fillId="0" borderId="37" xfId="0" applyNumberFormat="1" applyFont="1" applyBorder="1" applyAlignment="1">
      <alignment horizontal="left"/>
    </xf>
    <xf numFmtId="0" fontId="10" fillId="0" borderId="27" xfId="0" applyFont="1" applyBorder="1"/>
    <xf numFmtId="0" fontId="10" fillId="0" borderId="7" xfId="0" applyFont="1" applyBorder="1"/>
    <xf numFmtId="0" fontId="14" fillId="0" borderId="13" xfId="0" applyFont="1" applyBorder="1"/>
    <xf numFmtId="0" fontId="14" fillId="0" borderId="8" xfId="0" applyFont="1" applyBorder="1"/>
    <xf numFmtId="0" fontId="11" fillId="0" borderId="5" xfId="0" applyFont="1" applyBorder="1"/>
    <xf numFmtId="0" fontId="16" fillId="0" borderId="6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20" xfId="0" quotePrefix="1" applyFont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6" fillId="0" borderId="36" xfId="0" quotePrefix="1" applyFont="1" applyBorder="1" applyAlignment="1">
      <alignment horizontal="center"/>
    </xf>
    <xf numFmtId="0" fontId="17" fillId="0" borderId="1" xfId="0" applyFont="1" applyBorder="1"/>
    <xf numFmtId="0" fontId="17" fillId="0" borderId="4" xfId="0" applyFont="1" applyBorder="1"/>
    <xf numFmtId="4" fontId="11" fillId="0" borderId="1" xfId="0" applyNumberFormat="1" applyFont="1" applyBorder="1" applyAlignment="1">
      <alignment horizontal="right"/>
    </xf>
    <xf numFmtId="4" fontId="11" fillId="0" borderId="1" xfId="0" quotePrefix="1" applyNumberFormat="1" applyFont="1" applyBorder="1" applyAlignment="1">
      <alignment horizontal="center"/>
    </xf>
    <xf numFmtId="4" fontId="11" fillId="0" borderId="3" xfId="0" quotePrefix="1" applyNumberFormat="1" applyFont="1" applyBorder="1" applyAlignment="1">
      <alignment horizontal="right"/>
    </xf>
    <xf numFmtId="4" fontId="12" fillId="0" borderId="3" xfId="0" quotePrefix="1" applyNumberFormat="1" applyFont="1" applyBorder="1" applyAlignment="1">
      <alignment horizontal="right"/>
    </xf>
    <xf numFmtId="0" fontId="12" fillId="0" borderId="6" xfId="0" applyFont="1" applyBorder="1" applyAlignment="1"/>
    <xf numFmtId="4" fontId="11" fillId="0" borderId="1" xfId="0" applyNumberFormat="1" applyFont="1" applyBorder="1"/>
    <xf numFmtId="4" fontId="11" fillId="0" borderId="1" xfId="0" quotePrefix="1" applyNumberFormat="1" applyFont="1" applyBorder="1" applyAlignment="1">
      <alignment horizontal="right"/>
    </xf>
    <xf numFmtId="4" fontId="11" fillId="0" borderId="4" xfId="0" quotePrefix="1" applyNumberFormat="1" applyFont="1" applyBorder="1" applyAlignment="1">
      <alignment horizontal="center"/>
    </xf>
    <xf numFmtId="4" fontId="12" fillId="0" borderId="1" xfId="0" applyNumberFormat="1" applyFont="1" applyBorder="1"/>
    <xf numFmtId="0" fontId="12" fillId="0" borderId="10" xfId="0" applyFont="1" applyBorder="1"/>
    <xf numFmtId="4" fontId="12" fillId="0" borderId="2" xfId="0" quotePrefix="1" applyNumberFormat="1" applyFont="1" applyBorder="1" applyAlignment="1">
      <alignment horizontal="right"/>
    </xf>
    <xf numFmtId="4" fontId="12" fillId="0" borderId="2" xfId="0" applyNumberFormat="1" applyFont="1" applyBorder="1" applyAlignment="1">
      <alignment horizontal="right"/>
    </xf>
    <xf numFmtId="4" fontId="12" fillId="0" borderId="2" xfId="0" quotePrefix="1" applyNumberFormat="1" applyFont="1" applyBorder="1" applyAlignment="1">
      <alignment horizontal="center"/>
    </xf>
    <xf numFmtId="4" fontId="12" fillId="0" borderId="2" xfId="0" applyNumberFormat="1" applyFont="1" applyBorder="1"/>
    <xf numFmtId="4" fontId="6" fillId="0" borderId="11" xfId="0" applyNumberFormat="1" applyFont="1" applyBorder="1" applyAlignment="1">
      <alignment horizontal="right"/>
    </xf>
    <xf numFmtId="0" fontId="14" fillId="0" borderId="43" xfId="0" applyFont="1" applyBorder="1"/>
    <xf numFmtId="4" fontId="6" fillId="0" borderId="0" xfId="0" applyNumberFormat="1" applyFont="1" applyBorder="1" applyAlignment="1">
      <alignment horizontal="left"/>
    </xf>
    <xf numFmtId="4" fontId="11" fillId="0" borderId="3" xfId="0" applyNumberFormat="1" applyFont="1" applyBorder="1"/>
    <xf numFmtId="0" fontId="11" fillId="0" borderId="3" xfId="0" quotePrefix="1" applyFont="1" applyBorder="1" applyAlignment="1">
      <alignment horizontal="center"/>
    </xf>
    <xf numFmtId="0" fontId="11" fillId="0" borderId="6" xfId="0" applyFont="1" applyBorder="1" applyAlignment="1"/>
    <xf numFmtId="4" fontId="12" fillId="0" borderId="11" xfId="0" applyNumberFormat="1" applyFont="1" applyBorder="1" applyAlignment="1">
      <alignment horizontal="right"/>
    </xf>
    <xf numFmtId="0" fontId="10" fillId="0" borderId="0" xfId="0" quotePrefix="1" applyFont="1"/>
    <xf numFmtId="0" fontId="19" fillId="0" borderId="0" xfId="0" applyFont="1"/>
    <xf numFmtId="0" fontId="20" fillId="0" borderId="0" xfId="0" applyFont="1"/>
    <xf numFmtId="0" fontId="20" fillId="0" borderId="0" xfId="0" applyFont="1" applyBorder="1"/>
    <xf numFmtId="0" fontId="19" fillId="0" borderId="27" xfId="0" applyFont="1" applyBorder="1"/>
    <xf numFmtId="0" fontId="20" fillId="0" borderId="27" xfId="0" applyFont="1" applyBorder="1"/>
    <xf numFmtId="0" fontId="16" fillId="0" borderId="25" xfId="0" applyFont="1" applyBorder="1" applyAlignment="1">
      <alignment horizontal="center"/>
    </xf>
    <xf numFmtId="0" fontId="16" fillId="0" borderId="27" xfId="0" applyFont="1" applyBorder="1"/>
    <xf numFmtId="0" fontId="16" fillId="0" borderId="27" xfId="0" applyFont="1" applyBorder="1" applyAlignment="1">
      <alignment horizontal="center"/>
    </xf>
    <xf numFmtId="0" fontId="16" fillId="0" borderId="67" xfId="0" applyFont="1" applyBorder="1" applyAlignment="1">
      <alignment horizontal="center"/>
    </xf>
    <xf numFmtId="0" fontId="16" fillId="0" borderId="68" xfId="0" applyFont="1" applyBorder="1" applyAlignment="1">
      <alignment horizontal="center"/>
    </xf>
    <xf numFmtId="0" fontId="20" fillId="0" borderId="34" xfId="0" applyFont="1" applyBorder="1"/>
    <xf numFmtId="0" fontId="14" fillId="0" borderId="33" xfId="0" applyFont="1" applyBorder="1"/>
    <xf numFmtId="0" fontId="14" fillId="0" borderId="0" xfId="0" applyFont="1" applyAlignment="1">
      <alignment horizontal="left"/>
    </xf>
    <xf numFmtId="4" fontId="12" fillId="0" borderId="5" xfId="0" applyNumberFormat="1" applyFont="1" applyBorder="1" applyAlignment="1">
      <alignment horizontal="right"/>
    </xf>
    <xf numFmtId="0" fontId="20" fillId="0" borderId="5" xfId="0" applyFont="1" applyBorder="1"/>
    <xf numFmtId="0" fontId="15" fillId="0" borderId="34" xfId="0" applyFont="1" applyBorder="1"/>
    <xf numFmtId="0" fontId="16" fillId="0" borderId="0" xfId="0" applyFont="1"/>
    <xf numFmtId="4" fontId="12" fillId="0" borderId="0" xfId="0" applyNumberFormat="1" applyFont="1"/>
    <xf numFmtId="4" fontId="12" fillId="0" borderId="4" xfId="0" applyNumberFormat="1" applyFont="1" applyBorder="1"/>
    <xf numFmtId="4" fontId="20" fillId="0" borderId="4" xfId="0" applyNumberFormat="1" applyFont="1" applyBorder="1"/>
    <xf numFmtId="4" fontId="12" fillId="0" borderId="0" xfId="0" quotePrefix="1" applyNumberFormat="1" applyFont="1" applyAlignment="1">
      <alignment horizontal="right"/>
    </xf>
    <xf numFmtId="4" fontId="12" fillId="0" borderId="4" xfId="0" quotePrefix="1" applyNumberFormat="1" applyFont="1" applyBorder="1" applyAlignment="1">
      <alignment horizontal="right"/>
    </xf>
    <xf numFmtId="0" fontId="17" fillId="0" borderId="34" xfId="0" applyFont="1" applyBorder="1"/>
    <xf numFmtId="0" fontId="20" fillId="0" borderId="4" xfId="0" applyFont="1" applyBorder="1"/>
    <xf numFmtId="0" fontId="14" fillId="0" borderId="34" xfId="0" applyFont="1" applyBorder="1"/>
    <xf numFmtId="0" fontId="15" fillId="0" borderId="0" xfId="0" applyFont="1"/>
    <xf numFmtId="0" fontId="14" fillId="0" borderId="3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4" xfId="0" quotePrefix="1" applyFont="1" applyBorder="1" applyAlignment="1">
      <alignment horizontal="center" vertical="center"/>
    </xf>
    <xf numFmtId="0" fontId="16" fillId="0" borderId="0" xfId="0" applyFont="1" applyBorder="1"/>
    <xf numFmtId="0" fontId="21" fillId="0" borderId="4" xfId="0" quotePrefix="1" applyFont="1" applyBorder="1" applyAlignment="1">
      <alignment horizontal="center"/>
    </xf>
    <xf numFmtId="0" fontId="16" fillId="0" borderId="53" xfId="0" applyFont="1" applyBorder="1"/>
    <xf numFmtId="0" fontId="12" fillId="0" borderId="27" xfId="0" applyFont="1" applyBorder="1"/>
    <xf numFmtId="4" fontId="12" fillId="0" borderId="36" xfId="0" applyNumberFormat="1" applyFont="1" applyBorder="1"/>
    <xf numFmtId="4" fontId="12" fillId="0" borderId="36" xfId="0" quotePrefix="1" applyNumberFormat="1" applyFont="1" applyBorder="1" applyAlignment="1">
      <alignment horizontal="right"/>
    </xf>
    <xf numFmtId="0" fontId="11" fillId="0" borderId="43" xfId="0" applyFont="1" applyBorder="1"/>
    <xf numFmtId="0" fontId="12" fillId="0" borderId="43" xfId="0" applyFont="1" applyBorder="1"/>
    <xf numFmtId="0" fontId="21" fillId="0" borderId="0" xfId="0" quotePrefix="1" applyFont="1" applyBorder="1" applyAlignment="1">
      <alignment horizontal="center"/>
    </xf>
    <xf numFmtId="0" fontId="12" fillId="0" borderId="0" xfId="0" quotePrefix="1" applyFont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Border="1" applyAlignment="1"/>
    <xf numFmtId="0" fontId="8" fillId="0" borderId="27" xfId="0" applyFont="1" applyBorder="1"/>
    <xf numFmtId="0" fontId="8" fillId="0" borderId="27" xfId="0" quotePrefix="1" applyFont="1" applyBorder="1" applyAlignment="1">
      <alignment horizontal="center"/>
    </xf>
    <xf numFmtId="0" fontId="8" fillId="0" borderId="0" xfId="0" quotePrefix="1" applyFont="1" applyBorder="1" applyAlignment="1">
      <alignment horizontal="center"/>
    </xf>
    <xf numFmtId="0" fontId="8" fillId="0" borderId="0" xfId="0" quotePrefix="1" applyFont="1" applyAlignment="1">
      <alignment horizontal="center"/>
    </xf>
    <xf numFmtId="0" fontId="8" fillId="0" borderId="29" xfId="0" applyFont="1" applyBorder="1" applyAlignment="1">
      <alignment horizontal="center"/>
    </xf>
    <xf numFmtId="4" fontId="8" fillId="0" borderId="0" xfId="0" applyNumberFormat="1" applyFont="1" applyBorder="1" applyAlignment="1">
      <alignment horizontal="right"/>
    </xf>
    <xf numFmtId="4" fontId="8" fillId="0" borderId="0" xfId="0" applyNumberFormat="1" applyFont="1" applyBorder="1"/>
    <xf numFmtId="0" fontId="8" fillId="0" borderId="27" xfId="0" applyFont="1" applyBorder="1" applyAlignment="1">
      <alignment horizontal="center"/>
    </xf>
    <xf numFmtId="4" fontId="8" fillId="0" borderId="29" xfId="0" applyNumberFormat="1" applyFont="1" applyBorder="1" applyAlignment="1">
      <alignment horizontal="right"/>
    </xf>
    <xf numFmtId="4" fontId="8" fillId="0" borderId="27" xfId="0" applyNumberFormat="1" applyFont="1" applyBorder="1" applyAlignment="1">
      <alignment horizontal="right"/>
    </xf>
    <xf numFmtId="0" fontId="8" fillId="0" borderId="0" xfId="0" quotePrefix="1" applyFont="1"/>
    <xf numFmtId="4" fontId="9" fillId="0" borderId="0" xfId="0" quotePrefix="1" applyNumberFormat="1" applyFont="1" applyBorder="1" applyAlignment="1">
      <alignment horizontal="center"/>
    </xf>
    <xf numFmtId="4" fontId="9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4" fontId="3" fillId="0" borderId="0" xfId="0" applyNumberFormat="1" applyFont="1"/>
    <xf numFmtId="4" fontId="9" fillId="0" borderId="0" xfId="0" quotePrefix="1" applyNumberFormat="1" applyFont="1" applyAlignment="1">
      <alignment horizontal="right"/>
    </xf>
    <xf numFmtId="4" fontId="3" fillId="0" borderId="0" xfId="0" quotePrefix="1" applyNumberFormat="1" applyFont="1" applyAlignment="1">
      <alignment horizontal="right"/>
    </xf>
    <xf numFmtId="4" fontId="8" fillId="0" borderId="0" xfId="0" applyNumberFormat="1" applyFont="1"/>
    <xf numFmtId="4" fontId="21" fillId="0" borderId="0" xfId="0" applyNumberFormat="1" applyFont="1"/>
    <xf numFmtId="4" fontId="3" fillId="0" borderId="0" xfId="0" applyNumberFormat="1" applyFont="1" applyAlignment="1">
      <alignment horizontal="right"/>
    </xf>
    <xf numFmtId="4" fontId="21" fillId="0" borderId="0" xfId="0" quotePrefix="1" applyNumberFormat="1" applyFont="1" applyAlignment="1">
      <alignment horizontal="right"/>
    </xf>
    <xf numFmtId="0" fontId="9" fillId="0" borderId="0" xfId="0" quotePrefix="1" applyFont="1" applyAlignment="1">
      <alignment horizontal="center"/>
    </xf>
    <xf numFmtId="4" fontId="3" fillId="0" borderId="0" xfId="0" quotePrefix="1" applyNumberFormat="1" applyFont="1" applyAlignment="1">
      <alignment horizontal="center" vertical="center"/>
    </xf>
    <xf numFmtId="4" fontId="3" fillId="0" borderId="27" xfId="0" applyNumberFormat="1" applyFont="1" applyBorder="1"/>
    <xf numFmtId="4" fontId="8" fillId="0" borderId="28" xfId="0" applyNumberFormat="1" applyFont="1" applyBorder="1" applyAlignment="1">
      <alignment horizontal="right"/>
    </xf>
    <xf numFmtId="4" fontId="12" fillId="0" borderId="0" xfId="0" applyNumberFormat="1" applyFont="1" applyBorder="1" applyAlignment="1">
      <alignment horizontal="right"/>
    </xf>
    <xf numFmtId="4" fontId="8" fillId="0" borderId="0" xfId="0" applyNumberFormat="1" applyFont="1" applyAlignment="1">
      <alignment horizontal="right"/>
    </xf>
    <xf numFmtId="4" fontId="9" fillId="0" borderId="0" xfId="0" quotePrefix="1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27" xfId="0" applyFont="1" applyBorder="1" applyAlignment="1"/>
    <xf numFmtId="0" fontId="8" fillId="0" borderId="43" xfId="0" applyFont="1" applyBorder="1" applyAlignment="1">
      <alignment horizontal="center"/>
    </xf>
    <xf numFmtId="4" fontId="3" fillId="0" borderId="0" xfId="0" applyNumberFormat="1" applyFont="1" applyBorder="1"/>
    <xf numFmtId="4" fontId="21" fillId="0" borderId="0" xfId="0" applyNumberFormat="1" applyFont="1" applyBorder="1"/>
    <xf numFmtId="4" fontId="21" fillId="0" borderId="0" xfId="0" applyNumberFormat="1" applyFont="1" applyBorder="1" applyAlignment="1">
      <alignment horizontal="right"/>
    </xf>
    <xf numFmtId="4" fontId="9" fillId="0" borderId="27" xfId="0" applyNumberFormat="1" applyFont="1" applyBorder="1" applyAlignment="1">
      <alignment horizontal="right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4" fontId="8" fillId="0" borderId="0" xfId="0" quotePrefix="1" applyNumberFormat="1" applyFont="1" applyAlignment="1">
      <alignment horizontal="right"/>
    </xf>
    <xf numFmtId="0" fontId="9" fillId="0" borderId="0" xfId="0" quotePrefix="1" applyFont="1"/>
    <xf numFmtId="0" fontId="9" fillId="0" borderId="27" xfId="0" quotePrefix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13" fillId="0" borderId="0" xfId="0" applyNumberFormat="1" applyFont="1"/>
    <xf numFmtId="4" fontId="2" fillId="0" borderId="0" xfId="0" applyNumberFormat="1" applyFont="1" applyAlignment="1">
      <alignment horizontal="right"/>
    </xf>
    <xf numFmtId="4" fontId="12" fillId="0" borderId="0" xfId="0" quotePrefix="1" applyNumberFormat="1" applyFont="1" applyAlignment="1">
      <alignment horizontal="left"/>
    </xf>
    <xf numFmtId="0" fontId="12" fillId="0" borderId="0" xfId="0" quotePrefix="1" applyFont="1" applyAlignment="1">
      <alignment horizontal="center"/>
    </xf>
    <xf numFmtId="0" fontId="16" fillId="0" borderId="0" xfId="0" quotePrefix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2"/>
  <sheetViews>
    <sheetView tabSelected="1" workbookViewId="0">
      <selection activeCell="J16" sqref="J16"/>
    </sheetView>
  </sheetViews>
  <sheetFormatPr defaultRowHeight="12.75"/>
  <cols>
    <col min="1" max="1" width="30" customWidth="1"/>
    <col min="2" max="2" width="10.85546875" customWidth="1"/>
    <col min="3" max="3" width="7.42578125" customWidth="1"/>
    <col min="4" max="5" width="14.140625" customWidth="1"/>
    <col min="6" max="6" width="13.85546875" customWidth="1"/>
    <col min="7" max="7" width="20" customWidth="1"/>
  </cols>
  <sheetData>
    <row r="1" spans="1:6">
      <c r="A1" s="4" t="s">
        <v>77</v>
      </c>
      <c r="B1" s="1" t="s">
        <v>85</v>
      </c>
      <c r="C1" s="2"/>
      <c r="D1" s="2"/>
      <c r="E1" s="2"/>
    </row>
    <row r="2" spans="1:6" ht="13.5" thickBot="1">
      <c r="A2" s="1"/>
      <c r="B2" s="1" t="s">
        <v>90</v>
      </c>
      <c r="C2" s="1"/>
      <c r="D2" s="3"/>
      <c r="E2" s="3"/>
    </row>
    <row r="3" spans="1:6">
      <c r="A3" s="26"/>
      <c r="B3" s="27"/>
      <c r="C3" s="28" t="s">
        <v>0</v>
      </c>
      <c r="D3" s="28" t="s">
        <v>91</v>
      </c>
      <c r="E3" s="38" t="s">
        <v>80</v>
      </c>
      <c r="F3" s="22" t="s">
        <v>15</v>
      </c>
    </row>
    <row r="4" spans="1:6">
      <c r="A4" s="44" t="s">
        <v>86</v>
      </c>
      <c r="B4" s="5" t="s">
        <v>16</v>
      </c>
      <c r="C4" s="5" t="s">
        <v>1</v>
      </c>
      <c r="D4" s="5">
        <v>2020</v>
      </c>
      <c r="E4" s="5">
        <v>2021</v>
      </c>
      <c r="F4" s="23">
        <v>2022</v>
      </c>
    </row>
    <row r="5" spans="1:6">
      <c r="A5" s="24"/>
      <c r="B5" s="5" t="s">
        <v>3</v>
      </c>
      <c r="C5" s="5" t="s">
        <v>2</v>
      </c>
      <c r="D5" s="5" t="s">
        <v>78</v>
      </c>
      <c r="E5" s="5" t="s">
        <v>92</v>
      </c>
      <c r="F5" s="29" t="s">
        <v>78</v>
      </c>
    </row>
    <row r="6" spans="1:6" ht="13.5" thickBot="1">
      <c r="A6" s="30"/>
      <c r="B6" s="31"/>
      <c r="C6" s="31"/>
      <c r="D6" s="8" t="s">
        <v>79</v>
      </c>
      <c r="E6" s="31" t="s">
        <v>93</v>
      </c>
      <c r="F6" s="32" t="s">
        <v>94</v>
      </c>
    </row>
    <row r="7" spans="1:6">
      <c r="A7" s="26" t="s">
        <v>17</v>
      </c>
      <c r="B7" s="27"/>
      <c r="C7" s="27"/>
      <c r="D7" s="28"/>
      <c r="E7" s="27"/>
      <c r="F7" s="57"/>
    </row>
    <row r="8" spans="1:6" ht="13.5" thickBot="1">
      <c r="A8" s="24" t="s">
        <v>18</v>
      </c>
      <c r="B8" s="14"/>
      <c r="C8" s="14"/>
      <c r="D8" s="56" t="s">
        <v>88</v>
      </c>
      <c r="E8" s="56" t="s">
        <v>88</v>
      </c>
      <c r="F8" s="58" t="s">
        <v>88</v>
      </c>
    </row>
    <row r="9" spans="1:6" ht="13.5" thickTop="1">
      <c r="A9" s="24" t="s">
        <v>19</v>
      </c>
      <c r="B9" s="14"/>
      <c r="C9" s="14"/>
      <c r="D9" s="33"/>
      <c r="E9" s="14"/>
      <c r="F9" s="34"/>
    </row>
    <row r="10" spans="1:6">
      <c r="A10" s="24" t="s">
        <v>53</v>
      </c>
      <c r="B10" s="14"/>
      <c r="C10" s="14"/>
      <c r="D10" s="33"/>
      <c r="E10" s="14"/>
      <c r="F10" s="34"/>
    </row>
    <row r="11" spans="1:6">
      <c r="A11" s="24" t="s">
        <v>36</v>
      </c>
      <c r="B11" s="14"/>
      <c r="C11" s="14"/>
      <c r="D11" s="25"/>
      <c r="E11" s="18"/>
      <c r="F11" s="35"/>
    </row>
    <row r="12" spans="1:6">
      <c r="A12" s="24" t="s">
        <v>20</v>
      </c>
      <c r="B12" s="14"/>
      <c r="C12" s="14"/>
      <c r="D12" s="14"/>
      <c r="E12" s="14"/>
      <c r="F12" s="34"/>
    </row>
    <row r="13" spans="1:6">
      <c r="A13" s="24" t="s">
        <v>6</v>
      </c>
      <c r="B13" s="5" t="s">
        <v>21</v>
      </c>
      <c r="C13" s="5" t="s">
        <v>9</v>
      </c>
      <c r="D13" s="19">
        <v>294665.65000000002</v>
      </c>
      <c r="E13" s="71">
        <v>250000</v>
      </c>
      <c r="F13" s="80">
        <v>250000</v>
      </c>
    </row>
    <row r="14" spans="1:6">
      <c r="A14" s="24" t="s">
        <v>22</v>
      </c>
      <c r="B14" s="5"/>
      <c r="C14" s="5"/>
      <c r="D14" s="6"/>
      <c r="E14" s="15"/>
      <c r="F14" s="81"/>
    </row>
    <row r="15" spans="1:6">
      <c r="A15" s="24" t="s">
        <v>23</v>
      </c>
      <c r="B15" s="5" t="s">
        <v>14</v>
      </c>
      <c r="C15" s="5" t="s">
        <v>9</v>
      </c>
      <c r="D15" s="19">
        <v>1401698.22</v>
      </c>
      <c r="E15" s="71">
        <v>1000000</v>
      </c>
      <c r="F15" s="80">
        <v>1000000</v>
      </c>
    </row>
    <row r="16" spans="1:6">
      <c r="A16" s="24" t="s">
        <v>24</v>
      </c>
      <c r="B16" s="5"/>
      <c r="C16" s="5"/>
      <c r="D16" s="6"/>
      <c r="E16" s="15"/>
      <c r="F16" s="81"/>
    </row>
    <row r="17" spans="1:6">
      <c r="A17" s="24" t="s">
        <v>25</v>
      </c>
      <c r="B17" s="5" t="s">
        <v>26</v>
      </c>
      <c r="C17" s="5" t="s">
        <v>9</v>
      </c>
      <c r="D17" s="11">
        <v>3006756.91</v>
      </c>
      <c r="E17" s="72">
        <v>1500000</v>
      </c>
      <c r="F17" s="82">
        <v>1500000</v>
      </c>
    </row>
    <row r="18" spans="1:6">
      <c r="A18" s="24" t="s">
        <v>27</v>
      </c>
      <c r="B18" s="5"/>
      <c r="C18" s="5"/>
      <c r="D18" s="11"/>
      <c r="E18" s="72"/>
      <c r="F18" s="82"/>
    </row>
    <row r="19" spans="1:6">
      <c r="A19" s="24" t="s">
        <v>28</v>
      </c>
      <c r="B19" s="5" t="s">
        <v>29</v>
      </c>
      <c r="C19" s="5" t="s">
        <v>9</v>
      </c>
      <c r="D19" s="53" t="s">
        <v>88</v>
      </c>
      <c r="E19" s="73" t="s">
        <v>88</v>
      </c>
      <c r="F19" s="83" t="s">
        <v>88</v>
      </c>
    </row>
    <row r="20" spans="1:6">
      <c r="A20" s="24" t="s">
        <v>30</v>
      </c>
      <c r="B20" s="5"/>
      <c r="C20" s="5"/>
      <c r="D20" s="11"/>
      <c r="E20" s="72"/>
      <c r="F20" s="82"/>
    </row>
    <row r="21" spans="1:6">
      <c r="A21" s="24" t="s">
        <v>31</v>
      </c>
      <c r="B21" s="5" t="s">
        <v>33</v>
      </c>
      <c r="C21" s="5" t="s">
        <v>9</v>
      </c>
      <c r="D21" s="53" t="s">
        <v>88</v>
      </c>
      <c r="E21" s="73" t="s">
        <v>88</v>
      </c>
      <c r="F21" s="83" t="s">
        <v>88</v>
      </c>
    </row>
    <row r="22" spans="1:6" ht="13.5" thickBot="1">
      <c r="A22" s="40" t="s">
        <v>32</v>
      </c>
      <c r="B22" s="46" t="s">
        <v>34</v>
      </c>
      <c r="C22" s="46" t="s">
        <v>9</v>
      </c>
      <c r="D22" s="54" t="s">
        <v>88</v>
      </c>
      <c r="E22" s="74" t="s">
        <v>88</v>
      </c>
      <c r="F22" s="84" t="s">
        <v>88</v>
      </c>
    </row>
    <row r="23" spans="1:6" ht="13.5" thickBot="1">
      <c r="A23" s="24" t="s">
        <v>55</v>
      </c>
      <c r="B23" s="14"/>
      <c r="C23" s="14"/>
      <c r="D23" s="52">
        <v>4703120.78</v>
      </c>
      <c r="E23" s="75">
        <v>2750000</v>
      </c>
      <c r="F23" s="85">
        <v>2750000</v>
      </c>
    </row>
    <row r="24" spans="1:6" ht="13.5" thickTop="1">
      <c r="A24" s="24" t="s">
        <v>35</v>
      </c>
      <c r="B24" s="5"/>
      <c r="C24" s="5"/>
      <c r="D24" s="48"/>
      <c r="E24" s="76"/>
      <c r="F24" s="86"/>
    </row>
    <row r="25" spans="1:6">
      <c r="A25" s="24" t="s">
        <v>37</v>
      </c>
      <c r="B25" s="5"/>
      <c r="C25" s="5"/>
      <c r="D25" s="12"/>
      <c r="E25" s="43"/>
      <c r="F25" s="87"/>
    </row>
    <row r="26" spans="1:6">
      <c r="A26" s="24" t="s">
        <v>38</v>
      </c>
      <c r="B26" s="5" t="s">
        <v>43</v>
      </c>
      <c r="C26" s="5" t="s">
        <v>9</v>
      </c>
      <c r="D26" s="19">
        <v>621763</v>
      </c>
      <c r="E26" s="71">
        <v>500000</v>
      </c>
      <c r="F26" s="80">
        <v>500000</v>
      </c>
    </row>
    <row r="27" spans="1:6">
      <c r="A27" s="24" t="s">
        <v>7</v>
      </c>
      <c r="B27" s="5" t="s">
        <v>44</v>
      </c>
      <c r="C27" s="5" t="s">
        <v>9</v>
      </c>
      <c r="D27" s="53" t="s">
        <v>88</v>
      </c>
      <c r="E27" s="73" t="s">
        <v>88</v>
      </c>
      <c r="F27" s="83" t="s">
        <v>88</v>
      </c>
    </row>
    <row r="28" spans="1:6">
      <c r="A28" s="24" t="s">
        <v>39</v>
      </c>
      <c r="B28" s="5" t="s">
        <v>45</v>
      </c>
      <c r="C28" s="5" t="s">
        <v>9</v>
      </c>
      <c r="D28" s="19">
        <v>184190</v>
      </c>
      <c r="E28" s="71">
        <v>100000</v>
      </c>
      <c r="F28" s="80">
        <v>100000</v>
      </c>
    </row>
    <row r="29" spans="1:6">
      <c r="A29" s="24" t="s">
        <v>8</v>
      </c>
      <c r="B29" s="5" t="s">
        <v>46</v>
      </c>
      <c r="C29" s="5" t="s">
        <v>9</v>
      </c>
      <c r="D29" s="19">
        <v>70670</v>
      </c>
      <c r="E29" s="71">
        <v>25000</v>
      </c>
      <c r="F29" s="80">
        <v>25000</v>
      </c>
    </row>
    <row r="30" spans="1:6">
      <c r="A30" s="24" t="s">
        <v>40</v>
      </c>
      <c r="B30" s="5" t="s">
        <v>47</v>
      </c>
      <c r="C30" s="5" t="s">
        <v>9</v>
      </c>
      <c r="D30" s="19">
        <v>11091</v>
      </c>
      <c r="E30" s="71">
        <v>20000</v>
      </c>
      <c r="F30" s="80">
        <v>20000</v>
      </c>
    </row>
    <row r="31" spans="1:6">
      <c r="A31" s="24" t="s">
        <v>41</v>
      </c>
      <c r="B31" s="5" t="s">
        <v>48</v>
      </c>
      <c r="C31" s="5" t="s">
        <v>9</v>
      </c>
      <c r="D31" s="48">
        <v>76695</v>
      </c>
      <c r="E31" s="73" t="s">
        <v>88</v>
      </c>
      <c r="F31" s="83" t="s">
        <v>88</v>
      </c>
    </row>
    <row r="32" spans="1:6">
      <c r="A32" s="24" t="s">
        <v>42</v>
      </c>
      <c r="B32" s="5" t="s">
        <v>49</v>
      </c>
      <c r="C32" s="5" t="s">
        <v>9</v>
      </c>
      <c r="D32" s="19">
        <v>82295.69</v>
      </c>
      <c r="E32" s="71">
        <v>25000</v>
      </c>
      <c r="F32" s="80">
        <v>25000</v>
      </c>
    </row>
    <row r="33" spans="1:6">
      <c r="A33" s="24" t="s">
        <v>50</v>
      </c>
      <c r="B33" s="5"/>
      <c r="C33" s="5"/>
      <c r="D33" s="11"/>
      <c r="E33" s="72"/>
      <c r="F33" s="82"/>
    </row>
    <row r="34" spans="1:6" ht="13.5" thickBot="1">
      <c r="A34" s="24" t="s">
        <v>51</v>
      </c>
      <c r="B34" s="5" t="s">
        <v>52</v>
      </c>
      <c r="C34" s="5" t="s">
        <v>9</v>
      </c>
      <c r="D34" s="13">
        <v>3203899.53</v>
      </c>
      <c r="E34" s="77">
        <v>2783000</v>
      </c>
      <c r="F34" s="88">
        <v>2783000</v>
      </c>
    </row>
    <row r="35" spans="1:6" ht="13.5" thickBot="1">
      <c r="A35" s="40" t="s">
        <v>56</v>
      </c>
      <c r="B35" s="41"/>
      <c r="C35" s="41"/>
      <c r="D35" s="52">
        <v>4250604.22</v>
      </c>
      <c r="E35" s="75">
        <f>SUM(E26:E34)</f>
        <v>3453000</v>
      </c>
      <c r="F35" s="85">
        <v>3453000</v>
      </c>
    </row>
    <row r="36" spans="1:6" ht="15.75" customHeight="1" thickTop="1">
      <c r="A36" s="24" t="s">
        <v>54</v>
      </c>
      <c r="B36" s="14"/>
      <c r="C36" s="14"/>
      <c r="D36" s="19"/>
      <c r="E36" s="71"/>
      <c r="F36" s="80"/>
    </row>
    <row r="37" spans="1:6" ht="15.75" customHeight="1">
      <c r="A37" s="24" t="s">
        <v>57</v>
      </c>
      <c r="B37" s="14"/>
      <c r="C37" s="14"/>
      <c r="D37" s="12"/>
      <c r="E37" s="43"/>
      <c r="F37" s="87"/>
    </row>
    <row r="38" spans="1:6" ht="15.75" customHeight="1">
      <c r="A38" s="24" t="s">
        <v>96</v>
      </c>
      <c r="B38" s="5" t="s">
        <v>59</v>
      </c>
      <c r="C38" s="5" t="s">
        <v>9</v>
      </c>
      <c r="D38" s="71">
        <v>107894806</v>
      </c>
      <c r="E38" s="71">
        <v>107894805</v>
      </c>
      <c r="F38" s="80">
        <v>150681323</v>
      </c>
    </row>
    <row r="39" spans="1:6">
      <c r="A39" s="24" t="s">
        <v>58</v>
      </c>
      <c r="B39" s="5" t="s">
        <v>60</v>
      </c>
      <c r="C39" s="36" t="s">
        <v>10</v>
      </c>
      <c r="D39" s="53" t="s">
        <v>88</v>
      </c>
      <c r="E39" s="73" t="s">
        <v>88</v>
      </c>
      <c r="F39" s="83" t="s">
        <v>88</v>
      </c>
    </row>
    <row r="40" spans="1:6">
      <c r="A40" s="24" t="s">
        <v>64</v>
      </c>
      <c r="B40" s="5"/>
      <c r="C40" s="5"/>
      <c r="D40" s="37"/>
      <c r="E40" s="43"/>
      <c r="F40" s="87"/>
    </row>
    <row r="41" spans="1:6" ht="13.5" thickBot="1">
      <c r="A41" s="24" t="s">
        <v>65</v>
      </c>
      <c r="B41" s="5" t="s">
        <v>63</v>
      </c>
      <c r="C41" s="5" t="s">
        <v>10</v>
      </c>
      <c r="D41" s="54" t="s">
        <v>88</v>
      </c>
      <c r="E41" s="74" t="s">
        <v>88</v>
      </c>
      <c r="F41" s="84" t="s">
        <v>88</v>
      </c>
    </row>
    <row r="42" spans="1:6" ht="13.5" thickBot="1">
      <c r="A42" s="40" t="s">
        <v>61</v>
      </c>
      <c r="B42" s="41"/>
      <c r="C42" s="41"/>
      <c r="D42" s="92">
        <v>107894806</v>
      </c>
      <c r="E42" s="71">
        <v>107894805</v>
      </c>
      <c r="F42" s="80">
        <v>150681323</v>
      </c>
    </row>
    <row r="43" spans="1:6" ht="13.5" thickTop="1">
      <c r="A43" s="24" t="s">
        <v>62</v>
      </c>
      <c r="B43" s="14"/>
      <c r="C43" s="14"/>
      <c r="D43" s="18"/>
      <c r="E43" s="17"/>
      <c r="F43" s="89"/>
    </row>
    <row r="44" spans="1:6" ht="13.5" thickBot="1">
      <c r="A44" s="24" t="s">
        <v>66</v>
      </c>
      <c r="B44" s="5" t="s">
        <v>67</v>
      </c>
      <c r="C44" s="5" t="s">
        <v>10</v>
      </c>
      <c r="D44" s="54" t="s">
        <v>88</v>
      </c>
      <c r="E44" s="74" t="s">
        <v>88</v>
      </c>
      <c r="F44" s="84" t="s">
        <v>88</v>
      </c>
    </row>
    <row r="45" spans="1:6" ht="13.5" thickBot="1">
      <c r="A45" s="40" t="s">
        <v>68</v>
      </c>
      <c r="B45" s="42"/>
      <c r="C45" s="42"/>
      <c r="D45" s="55" t="s">
        <v>88</v>
      </c>
      <c r="E45" s="78" t="s">
        <v>88</v>
      </c>
      <c r="F45" s="90" t="s">
        <v>88</v>
      </c>
    </row>
    <row r="46" spans="1:6" ht="14.25" thickTop="1" thickBot="1">
      <c r="A46" s="24" t="s">
        <v>87</v>
      </c>
      <c r="B46" s="10"/>
      <c r="C46" s="10"/>
      <c r="D46" s="52">
        <v>116848530.22</v>
      </c>
      <c r="E46" s="79">
        <f>E23+E35+E42</f>
        <v>114097805</v>
      </c>
      <c r="F46" s="91">
        <f>F35+F23+F42</f>
        <v>156884323</v>
      </c>
    </row>
    <row r="47" spans="1:6" ht="14.25" thickTop="1" thickBot="1">
      <c r="A47" s="39" t="s">
        <v>84</v>
      </c>
      <c r="B47" s="59"/>
      <c r="C47" s="60"/>
      <c r="D47" s="52">
        <v>116848530.22</v>
      </c>
      <c r="E47" s="79">
        <v>114097805</v>
      </c>
      <c r="F47" s="91">
        <v>156884323</v>
      </c>
    </row>
    <row r="48" spans="1:6">
      <c r="A48" s="1" t="s">
        <v>77</v>
      </c>
      <c r="B48" s="1" t="s">
        <v>85</v>
      </c>
      <c r="C48" s="2"/>
      <c r="D48" s="2"/>
      <c r="E48" s="2"/>
    </row>
    <row r="49" spans="1:13" ht="13.5" thickBot="1">
      <c r="A49" s="67"/>
      <c r="B49" s="1" t="s">
        <v>95</v>
      </c>
      <c r="C49" s="67"/>
      <c r="D49" s="68"/>
      <c r="E49" s="68"/>
      <c r="F49" s="45"/>
    </row>
    <row r="50" spans="1:13">
      <c r="A50" s="26"/>
      <c r="B50" s="27"/>
      <c r="C50" s="28" t="s">
        <v>0</v>
      </c>
      <c r="D50" s="28" t="s">
        <v>4</v>
      </c>
      <c r="E50" s="38" t="s">
        <v>80</v>
      </c>
      <c r="F50" s="22" t="s">
        <v>15</v>
      </c>
    </row>
    <row r="51" spans="1:13">
      <c r="A51" s="44" t="s">
        <v>86</v>
      </c>
      <c r="B51" s="5" t="s">
        <v>16</v>
      </c>
      <c r="C51" s="5" t="s">
        <v>1</v>
      </c>
      <c r="D51" s="5" t="s">
        <v>5</v>
      </c>
      <c r="E51" s="5" t="s">
        <v>78</v>
      </c>
      <c r="F51" s="23" t="s">
        <v>5</v>
      </c>
    </row>
    <row r="52" spans="1:13">
      <c r="A52" s="24"/>
      <c r="B52" s="5" t="s">
        <v>3</v>
      </c>
      <c r="C52" s="5" t="s">
        <v>2</v>
      </c>
      <c r="D52" s="5" t="s">
        <v>78</v>
      </c>
      <c r="E52" s="5" t="s">
        <v>81</v>
      </c>
      <c r="F52" s="29" t="s">
        <v>78</v>
      </c>
    </row>
    <row r="53" spans="1:13" ht="13.5" thickBot="1">
      <c r="A53" s="39"/>
      <c r="B53" s="8"/>
      <c r="C53" s="8"/>
      <c r="D53" s="8" t="s">
        <v>79</v>
      </c>
      <c r="E53" s="31" t="s">
        <v>82</v>
      </c>
      <c r="F53" s="32" t="s">
        <v>83</v>
      </c>
    </row>
    <row r="54" spans="1:13">
      <c r="A54" s="24" t="s">
        <v>70</v>
      </c>
      <c r="B54" s="6"/>
      <c r="C54" s="6"/>
      <c r="D54" s="5"/>
      <c r="E54" s="6"/>
      <c r="F54" s="21"/>
    </row>
    <row r="55" spans="1:13" ht="13.5" thickBot="1">
      <c r="A55" s="24" t="s">
        <v>18</v>
      </c>
      <c r="B55" s="20"/>
      <c r="C55" s="20"/>
      <c r="D55" s="56" t="s">
        <v>88</v>
      </c>
      <c r="E55" s="56" t="s">
        <v>88</v>
      </c>
      <c r="F55" s="58" t="s">
        <v>88</v>
      </c>
    </row>
    <row r="56" spans="1:13" ht="13.5" thickTop="1">
      <c r="A56" s="24" t="s">
        <v>19</v>
      </c>
      <c r="B56" s="20"/>
      <c r="C56" s="20"/>
      <c r="D56" s="33"/>
      <c r="E56" s="14"/>
      <c r="F56" s="34"/>
    </row>
    <row r="57" spans="1:13">
      <c r="A57" s="24" t="s">
        <v>69</v>
      </c>
      <c r="B57" s="7"/>
      <c r="C57" s="7"/>
      <c r="D57" s="9"/>
      <c r="E57" s="7"/>
      <c r="F57" s="21"/>
    </row>
    <row r="58" spans="1:13">
      <c r="A58" s="24" t="s">
        <v>72</v>
      </c>
      <c r="B58" s="5"/>
      <c r="C58" s="5"/>
      <c r="D58" s="11"/>
      <c r="E58" s="11"/>
      <c r="F58" s="21"/>
    </row>
    <row r="59" spans="1:13">
      <c r="A59" s="24" t="s">
        <v>71</v>
      </c>
      <c r="B59" s="12" t="s">
        <v>73</v>
      </c>
      <c r="C59" s="5" t="s">
        <v>9</v>
      </c>
      <c r="D59" s="19">
        <v>3255830</v>
      </c>
      <c r="E59" s="19">
        <v>9250000</v>
      </c>
      <c r="F59" s="50">
        <v>7500000</v>
      </c>
    </row>
    <row r="60" spans="1:13">
      <c r="A60" s="24" t="s">
        <v>11</v>
      </c>
      <c r="B60" s="12" t="s">
        <v>74</v>
      </c>
      <c r="C60" s="5" t="s">
        <v>9</v>
      </c>
      <c r="D60" s="48">
        <v>1958525</v>
      </c>
      <c r="E60" s="11">
        <v>2000000</v>
      </c>
      <c r="F60" s="49">
        <v>2000000</v>
      </c>
    </row>
    <row r="61" spans="1:13">
      <c r="A61" s="24" t="s">
        <v>12</v>
      </c>
      <c r="B61" s="12" t="s">
        <v>75</v>
      </c>
      <c r="C61" s="5" t="s">
        <v>9</v>
      </c>
      <c r="D61" s="11">
        <v>150975</v>
      </c>
      <c r="E61" s="11">
        <v>50000</v>
      </c>
      <c r="F61" s="49">
        <v>50000</v>
      </c>
    </row>
    <row r="62" spans="1:13">
      <c r="A62" s="24" t="s">
        <v>13</v>
      </c>
      <c r="B62" s="12" t="s">
        <v>76</v>
      </c>
      <c r="C62" s="5" t="s">
        <v>9</v>
      </c>
      <c r="D62" s="11">
        <v>3578168</v>
      </c>
      <c r="E62" s="19">
        <v>3000000</v>
      </c>
      <c r="F62" s="50">
        <v>3000000</v>
      </c>
    </row>
    <row r="63" spans="1:13" ht="13.5" thickBot="1">
      <c r="A63" s="24" t="s">
        <v>97</v>
      </c>
      <c r="B63" s="12" t="s">
        <v>98</v>
      </c>
      <c r="C63" s="5" t="s">
        <v>9</v>
      </c>
      <c r="D63" s="94" t="s">
        <v>99</v>
      </c>
      <c r="E63" s="19">
        <v>500000</v>
      </c>
      <c r="F63" s="95" t="s">
        <v>99</v>
      </c>
    </row>
    <row r="64" spans="1:13" ht="13.5" thickBot="1">
      <c r="A64" s="61" t="s">
        <v>84</v>
      </c>
      <c r="B64" s="62"/>
      <c r="C64" s="63"/>
      <c r="D64" s="51">
        <v>8943498</v>
      </c>
      <c r="E64" s="51">
        <f>SUM(E59:E63)</f>
        <v>14800000</v>
      </c>
      <c r="F64" s="69">
        <f>SUM(F59:F63)</f>
        <v>12550000</v>
      </c>
      <c r="J64" s="45"/>
      <c r="K64" s="45"/>
      <c r="L64" s="45"/>
      <c r="M64" s="45"/>
    </row>
    <row r="65" spans="1:13" ht="21.75" thickTop="1" thickBot="1">
      <c r="A65" s="64" t="s">
        <v>89</v>
      </c>
      <c r="B65" s="65"/>
      <c r="C65" s="66"/>
      <c r="D65" s="52">
        <v>125792028.22</v>
      </c>
      <c r="E65" s="51">
        <f>E47+E64</f>
        <v>128897805</v>
      </c>
      <c r="F65" s="69">
        <f>F47+F64</f>
        <v>169434323</v>
      </c>
      <c r="J65" s="45"/>
      <c r="K65" s="45"/>
      <c r="L65" s="45"/>
      <c r="M65" s="45"/>
    </row>
    <row r="66" spans="1:13" ht="21" customHeight="1">
      <c r="A66" s="15"/>
      <c r="B66" s="16"/>
      <c r="C66" s="70"/>
      <c r="D66" s="93"/>
      <c r="E66" s="47"/>
      <c r="F66" s="47"/>
      <c r="J66" s="45"/>
      <c r="K66" s="45"/>
      <c r="L66" s="45"/>
      <c r="M66" s="45"/>
    </row>
    <row r="67" spans="1:13">
      <c r="A67" s="15"/>
      <c r="B67" s="16"/>
      <c r="C67" s="16">
        <v>1</v>
      </c>
      <c r="D67" s="47"/>
      <c r="E67" s="47"/>
      <c r="F67" s="47"/>
      <c r="J67" s="45"/>
      <c r="K67" s="45"/>
      <c r="L67" s="45"/>
      <c r="M67" s="45"/>
    </row>
    <row r="68" spans="1:13">
      <c r="A68" s="15"/>
      <c r="B68" s="43"/>
      <c r="C68" s="16"/>
      <c r="D68" s="17"/>
      <c r="E68" s="17"/>
      <c r="F68" s="17"/>
      <c r="J68" s="45"/>
      <c r="K68" s="45"/>
      <c r="L68" s="45"/>
      <c r="M68" s="45"/>
    </row>
    <row r="69" spans="1:13">
      <c r="A69" s="15"/>
      <c r="B69" s="43"/>
      <c r="C69" s="16"/>
      <c r="D69" s="17"/>
      <c r="E69" s="17"/>
      <c r="F69" s="17"/>
    </row>
    <row r="70" spans="1:13">
      <c r="A70" s="15"/>
      <c r="B70" s="43"/>
      <c r="C70" s="16"/>
      <c r="D70" s="17"/>
      <c r="E70" s="17"/>
      <c r="F70" s="17"/>
    </row>
    <row r="71" spans="1:13">
      <c r="A71" s="15"/>
      <c r="B71" s="43"/>
      <c r="C71" s="16"/>
      <c r="D71" s="17"/>
      <c r="E71" s="17"/>
      <c r="F71" s="17"/>
    </row>
    <row r="72" spans="1:13">
      <c r="A72" s="15"/>
      <c r="B72" s="43"/>
      <c r="C72" s="16"/>
      <c r="D72" s="17"/>
      <c r="E72" s="17"/>
      <c r="F72" s="17"/>
    </row>
    <row r="73" spans="1:13">
      <c r="A73" s="15"/>
      <c r="B73" s="43"/>
      <c r="C73" s="16"/>
      <c r="D73" s="17"/>
      <c r="E73" s="17"/>
      <c r="F73" s="17"/>
    </row>
    <row r="74" spans="1:13">
      <c r="A74" s="15"/>
      <c r="B74" s="43"/>
      <c r="C74" s="16"/>
      <c r="D74" s="17"/>
      <c r="E74" s="17"/>
      <c r="F74" s="17"/>
    </row>
    <row r="75" spans="1:13">
      <c r="A75" s="15"/>
      <c r="B75" s="43"/>
      <c r="C75" s="16"/>
      <c r="D75" s="17"/>
      <c r="E75" s="17"/>
      <c r="F75" s="17"/>
    </row>
    <row r="76" spans="1:13">
      <c r="A76" s="15"/>
      <c r="B76" s="43"/>
      <c r="C76" s="16"/>
      <c r="D76" s="17"/>
      <c r="E76" s="17"/>
      <c r="F76" s="17"/>
    </row>
    <row r="77" spans="1:13">
      <c r="A77" s="15"/>
      <c r="B77" s="43"/>
      <c r="C77" s="16"/>
      <c r="D77" s="17"/>
      <c r="E77" s="17"/>
      <c r="F77" s="17"/>
    </row>
    <row r="78" spans="1:13">
      <c r="A78" s="15"/>
      <c r="B78" s="43"/>
      <c r="C78" s="16"/>
      <c r="D78" s="17"/>
      <c r="E78" s="17"/>
      <c r="F78" s="17"/>
    </row>
    <row r="79" spans="1:13">
      <c r="A79" s="15"/>
      <c r="B79" s="43"/>
      <c r="C79" s="16"/>
      <c r="D79" s="17"/>
      <c r="E79" s="17"/>
      <c r="F79" s="17"/>
    </row>
    <row r="80" spans="1:13">
      <c r="A80" s="15"/>
      <c r="B80" s="43"/>
      <c r="C80" s="16"/>
      <c r="D80" s="17"/>
      <c r="E80" s="17"/>
      <c r="F80" s="17"/>
    </row>
    <row r="81" spans="1:6">
      <c r="A81" s="15"/>
      <c r="B81" s="43"/>
      <c r="C81" s="16"/>
      <c r="D81" s="17"/>
      <c r="E81" s="17"/>
      <c r="F81" s="17"/>
    </row>
    <row r="82" spans="1:6">
      <c r="A82" s="15"/>
      <c r="B82" s="43"/>
      <c r="C82" s="16"/>
      <c r="D82" s="17"/>
      <c r="E82" s="17"/>
      <c r="F82" s="17"/>
    </row>
  </sheetData>
  <phoneticPr fontId="3" type="noConversion"/>
  <pageMargins left="0.75" right="0" top="0.25" bottom="0" header="0.5" footer="0.5"/>
  <pageSetup paperSize="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P1031"/>
  <sheetViews>
    <sheetView workbookViewId="0">
      <selection activeCell="G17" sqref="G17"/>
    </sheetView>
  </sheetViews>
  <sheetFormatPr defaultRowHeight="12.75"/>
  <cols>
    <col min="1" max="1" width="31.42578125" customWidth="1"/>
    <col min="2" max="6" width="13.85546875" customWidth="1"/>
    <col min="8" max="8" width="10.28515625" bestFit="1" customWidth="1"/>
  </cols>
  <sheetData>
    <row r="2" spans="1:11" ht="14.25">
      <c r="A2" s="1" t="s">
        <v>100</v>
      </c>
      <c r="B2" s="96"/>
      <c r="C2" s="4"/>
      <c r="D2" s="96"/>
      <c r="E2" s="96"/>
    </row>
    <row r="3" spans="1:11" ht="14.25">
      <c r="A3" s="1" t="s">
        <v>17</v>
      </c>
      <c r="B3" s="96"/>
      <c r="C3" s="4"/>
      <c r="D3" s="96"/>
      <c r="E3" s="96"/>
    </row>
    <row r="4" spans="1:11" ht="14.25">
      <c r="A4" s="1" t="s">
        <v>101</v>
      </c>
      <c r="B4" s="96"/>
      <c r="C4" s="4"/>
      <c r="D4" s="96"/>
      <c r="E4" s="96"/>
    </row>
    <row r="5" spans="1:11" ht="15">
      <c r="A5" s="1" t="s">
        <v>102</v>
      </c>
      <c r="B5" s="96"/>
      <c r="C5" s="97"/>
      <c r="D5" s="96"/>
      <c r="E5" s="96"/>
    </row>
    <row r="6" spans="1:11" ht="15.75" thickBot="1">
      <c r="A6" s="1"/>
      <c r="B6" s="96"/>
      <c r="C6" s="97"/>
      <c r="D6" s="97"/>
      <c r="E6" s="96"/>
    </row>
    <row r="7" spans="1:11">
      <c r="A7" s="98"/>
      <c r="B7" s="99"/>
      <c r="C7" s="99" t="s">
        <v>91</v>
      </c>
      <c r="D7" s="100" t="s">
        <v>103</v>
      </c>
      <c r="E7" s="101" t="s">
        <v>104</v>
      </c>
    </row>
    <row r="8" spans="1:11">
      <c r="A8" s="102"/>
      <c r="B8" s="103"/>
      <c r="C8" s="103">
        <v>2020</v>
      </c>
      <c r="D8" s="103">
        <v>2021</v>
      </c>
      <c r="E8" s="104">
        <v>2022</v>
      </c>
    </row>
    <row r="9" spans="1:11">
      <c r="A9" s="105" t="s">
        <v>105</v>
      </c>
      <c r="B9" s="103" t="s">
        <v>106</v>
      </c>
      <c r="C9" s="106"/>
      <c r="D9" s="103"/>
      <c r="E9" s="107"/>
    </row>
    <row r="10" spans="1:11" ht="13.5" thickBot="1">
      <c r="A10" s="102"/>
      <c r="B10" s="108" t="s">
        <v>3</v>
      </c>
      <c r="C10" s="109" t="s">
        <v>107</v>
      </c>
      <c r="D10" s="108" t="s">
        <v>108</v>
      </c>
      <c r="E10" s="110" t="s">
        <v>109</v>
      </c>
    </row>
    <row r="11" spans="1:11">
      <c r="A11" s="111" t="s">
        <v>110</v>
      </c>
      <c r="B11" s="112"/>
      <c r="C11" s="113"/>
      <c r="D11" s="113"/>
      <c r="E11" s="114"/>
    </row>
    <row r="12" spans="1:11">
      <c r="A12" s="115" t="s">
        <v>111</v>
      </c>
      <c r="B12" s="116" t="s">
        <v>112</v>
      </c>
      <c r="C12" s="117">
        <v>2865886.12</v>
      </c>
      <c r="D12" s="118">
        <v>3206592</v>
      </c>
      <c r="E12" s="119">
        <v>4126572</v>
      </c>
    </row>
    <row r="13" spans="1:11">
      <c r="A13" s="102" t="s">
        <v>113</v>
      </c>
      <c r="B13" s="120" t="s">
        <v>114</v>
      </c>
      <c r="C13" s="121" t="s">
        <v>115</v>
      </c>
      <c r="D13" s="118">
        <v>420400</v>
      </c>
      <c r="E13" s="119">
        <v>425000</v>
      </c>
    </row>
    <row r="14" spans="1:11">
      <c r="A14" s="115" t="s">
        <v>116</v>
      </c>
      <c r="B14" s="122" t="s">
        <v>117</v>
      </c>
      <c r="C14" s="117">
        <v>288000</v>
      </c>
      <c r="D14" s="123">
        <v>336000</v>
      </c>
      <c r="E14" s="124">
        <v>552000</v>
      </c>
    </row>
    <row r="15" spans="1:11">
      <c r="A15" s="115" t="s">
        <v>118</v>
      </c>
      <c r="B15" s="122" t="s">
        <v>119</v>
      </c>
      <c r="C15" s="117">
        <v>162000</v>
      </c>
      <c r="D15" s="123">
        <v>162000</v>
      </c>
      <c r="E15" s="125" t="s">
        <v>99</v>
      </c>
      <c r="K15" s="45"/>
    </row>
    <row r="16" spans="1:11">
      <c r="A16" s="126" t="s">
        <v>120</v>
      </c>
      <c r="B16" s="122" t="s">
        <v>121</v>
      </c>
      <c r="C16" s="127" t="s">
        <v>99</v>
      </c>
      <c r="D16" s="128" t="s">
        <v>99</v>
      </c>
      <c r="E16" s="124">
        <v>81000</v>
      </c>
    </row>
    <row r="17" spans="1:8">
      <c r="A17" s="115" t="s">
        <v>122</v>
      </c>
      <c r="B17" s="122" t="s">
        <v>123</v>
      </c>
      <c r="C17" s="127" t="s">
        <v>99</v>
      </c>
      <c r="D17" s="128" t="s">
        <v>99</v>
      </c>
      <c r="E17" s="124">
        <v>81000</v>
      </c>
    </row>
    <row r="18" spans="1:8">
      <c r="A18" s="115" t="s">
        <v>124</v>
      </c>
      <c r="B18" s="122" t="s">
        <v>125</v>
      </c>
      <c r="C18" s="123">
        <v>72000</v>
      </c>
      <c r="D18" s="123">
        <v>84000</v>
      </c>
      <c r="E18" s="124">
        <v>114000</v>
      </c>
    </row>
    <row r="19" spans="1:8">
      <c r="A19" s="102" t="s">
        <v>126</v>
      </c>
      <c r="B19" s="120" t="s">
        <v>127</v>
      </c>
      <c r="C19" s="121" t="s">
        <v>115</v>
      </c>
      <c r="D19" s="123">
        <v>24000</v>
      </c>
      <c r="E19" s="124">
        <v>24000</v>
      </c>
    </row>
    <row r="20" spans="1:8">
      <c r="A20" s="115" t="s">
        <v>128</v>
      </c>
      <c r="B20" s="122" t="s">
        <v>129</v>
      </c>
      <c r="C20" s="121" t="s">
        <v>115</v>
      </c>
      <c r="D20" s="123">
        <v>2198</v>
      </c>
      <c r="E20" s="124">
        <v>3987</v>
      </c>
    </row>
    <row r="21" spans="1:8">
      <c r="A21" s="115" t="s">
        <v>130</v>
      </c>
      <c r="B21" s="122" t="s">
        <v>131</v>
      </c>
      <c r="C21" s="121">
        <v>624736</v>
      </c>
      <c r="D21" s="123">
        <v>674432</v>
      </c>
      <c r="E21" s="125" t="s">
        <v>99</v>
      </c>
    </row>
    <row r="22" spans="1:8">
      <c r="A22" s="115" t="s">
        <v>132</v>
      </c>
      <c r="B22" s="122" t="s">
        <v>133</v>
      </c>
      <c r="C22" s="127" t="s">
        <v>99</v>
      </c>
      <c r="D22" s="128" t="s">
        <v>99</v>
      </c>
      <c r="E22" s="124">
        <v>115000</v>
      </c>
    </row>
    <row r="23" spans="1:8">
      <c r="A23" s="126" t="s">
        <v>134</v>
      </c>
      <c r="B23" s="122" t="s">
        <v>135</v>
      </c>
      <c r="C23" s="127" t="s">
        <v>99</v>
      </c>
      <c r="D23" s="128" t="s">
        <v>99</v>
      </c>
      <c r="E23" s="129">
        <v>372875</v>
      </c>
    </row>
    <row r="24" spans="1:8">
      <c r="A24" s="126" t="s">
        <v>136</v>
      </c>
      <c r="B24" s="122" t="s">
        <v>137</v>
      </c>
      <c r="C24" s="127" t="s">
        <v>99</v>
      </c>
      <c r="D24" s="128" t="s">
        <v>99</v>
      </c>
      <c r="E24" s="129">
        <v>115000</v>
      </c>
    </row>
    <row r="25" spans="1:8">
      <c r="A25" s="126" t="s">
        <v>138</v>
      </c>
      <c r="B25" s="122" t="s">
        <v>139</v>
      </c>
      <c r="C25" s="127" t="s">
        <v>99</v>
      </c>
      <c r="D25" s="128" t="s">
        <v>99</v>
      </c>
      <c r="E25" s="129">
        <v>372875</v>
      </c>
    </row>
    <row r="26" spans="1:8">
      <c r="A26" s="130" t="s">
        <v>140</v>
      </c>
      <c r="B26" s="122" t="s">
        <v>141</v>
      </c>
      <c r="C26" s="121">
        <v>371470.98</v>
      </c>
      <c r="D26" s="123">
        <v>384791</v>
      </c>
      <c r="E26" s="124">
        <v>495188</v>
      </c>
    </row>
    <row r="27" spans="1:8">
      <c r="A27" s="131" t="s">
        <v>142</v>
      </c>
      <c r="B27" s="122" t="s">
        <v>143</v>
      </c>
      <c r="C27" s="121">
        <v>15400</v>
      </c>
      <c r="D27" s="123">
        <v>64132</v>
      </c>
      <c r="E27" s="124">
        <v>82531</v>
      </c>
      <c r="F27" s="45"/>
      <c r="H27" s="93"/>
    </row>
    <row r="28" spans="1:8">
      <c r="A28" s="115" t="s">
        <v>144</v>
      </c>
      <c r="B28" s="122" t="s">
        <v>145</v>
      </c>
      <c r="C28" s="121">
        <v>39665.21</v>
      </c>
      <c r="D28" s="123">
        <v>112231</v>
      </c>
      <c r="E28" s="124">
        <v>165062</v>
      </c>
      <c r="F28" s="45"/>
    </row>
    <row r="29" spans="1:8">
      <c r="A29" s="115" t="s">
        <v>146</v>
      </c>
      <c r="B29" s="122" t="s">
        <v>147</v>
      </c>
      <c r="C29" s="132" t="s">
        <v>148</v>
      </c>
      <c r="D29" s="133">
        <v>32066</v>
      </c>
      <c r="E29" s="134">
        <v>41265</v>
      </c>
      <c r="F29" s="45"/>
    </row>
    <row r="30" spans="1:8" ht="13.5" thickBot="1">
      <c r="A30" s="135" t="s">
        <v>149</v>
      </c>
      <c r="B30" s="136"/>
      <c r="C30" s="137">
        <v>4454757.16</v>
      </c>
      <c r="D30" s="138">
        <v>5502842</v>
      </c>
      <c r="E30" s="139">
        <f>SUM(E11:E29)</f>
        <v>7167355</v>
      </c>
      <c r="F30" s="45"/>
    </row>
    <row r="31" spans="1:8" ht="13.5" thickTop="1">
      <c r="A31" s="135"/>
      <c r="B31" s="136"/>
      <c r="C31" s="140"/>
      <c r="D31" s="141"/>
      <c r="E31" s="142"/>
      <c r="F31" s="45"/>
    </row>
    <row r="32" spans="1:8">
      <c r="A32" s="143" t="s">
        <v>150</v>
      </c>
      <c r="B32" s="116"/>
      <c r="C32" s="144"/>
      <c r="D32" s="145"/>
      <c r="E32" s="146"/>
      <c r="F32" s="45"/>
    </row>
    <row r="33" spans="1:10">
      <c r="A33" s="115" t="s">
        <v>151</v>
      </c>
      <c r="B33" s="122" t="s">
        <v>152</v>
      </c>
      <c r="C33" s="117">
        <v>113838.5</v>
      </c>
      <c r="D33" s="118">
        <v>400000</v>
      </c>
      <c r="E33" s="119">
        <v>400000</v>
      </c>
      <c r="F33" s="45"/>
    </row>
    <row r="34" spans="1:10">
      <c r="A34" s="115" t="s">
        <v>153</v>
      </c>
      <c r="B34" s="122" t="s">
        <v>154</v>
      </c>
      <c r="C34" s="121">
        <v>607014.81000000006</v>
      </c>
      <c r="D34" s="123">
        <v>600000</v>
      </c>
      <c r="E34" s="124">
        <v>600000</v>
      </c>
      <c r="F34" s="45"/>
    </row>
    <row r="35" spans="1:10">
      <c r="A35" s="115" t="s">
        <v>155</v>
      </c>
      <c r="B35" s="122" t="s">
        <v>156</v>
      </c>
      <c r="C35" s="121">
        <v>164177.26</v>
      </c>
      <c r="D35" s="123">
        <v>120000</v>
      </c>
      <c r="E35" s="129">
        <v>160000</v>
      </c>
      <c r="F35" s="45"/>
    </row>
    <row r="36" spans="1:10">
      <c r="A36" s="147" t="s">
        <v>157</v>
      </c>
      <c r="B36" s="122" t="s">
        <v>158</v>
      </c>
      <c r="C36" s="121" t="s">
        <v>115</v>
      </c>
      <c r="D36" s="123">
        <v>24146</v>
      </c>
      <c r="E36" s="124">
        <v>28033</v>
      </c>
      <c r="F36" s="45"/>
    </row>
    <row r="37" spans="1:10">
      <c r="A37" s="115" t="s">
        <v>159</v>
      </c>
      <c r="B37" s="122" t="s">
        <v>160</v>
      </c>
      <c r="C37" s="121">
        <v>56336</v>
      </c>
      <c r="D37" s="123">
        <v>150000</v>
      </c>
      <c r="E37" s="124">
        <v>150000</v>
      </c>
      <c r="F37" s="45"/>
    </row>
    <row r="38" spans="1:10">
      <c r="A38" s="115" t="s">
        <v>161</v>
      </c>
      <c r="B38" s="122" t="s">
        <v>162</v>
      </c>
      <c r="C38" s="133">
        <v>1621689.16</v>
      </c>
      <c r="D38" s="133">
        <v>1525854</v>
      </c>
      <c r="E38" s="134">
        <v>2537854</v>
      </c>
      <c r="F38" s="45"/>
    </row>
    <row r="39" spans="1:10" ht="13.5" thickBot="1">
      <c r="A39" s="135" t="s">
        <v>163</v>
      </c>
      <c r="B39" s="116"/>
      <c r="C39" s="137">
        <v>2563055.73</v>
      </c>
      <c r="D39" s="138">
        <v>2820000</v>
      </c>
      <c r="E39" s="139">
        <f>SUM(E33:E38)</f>
        <v>3875887</v>
      </c>
      <c r="F39" s="45"/>
    </row>
    <row r="40" spans="1:10" ht="13.5" thickTop="1">
      <c r="A40" s="135"/>
      <c r="B40" s="116"/>
      <c r="C40" s="140"/>
      <c r="D40" s="148"/>
      <c r="E40" s="142"/>
      <c r="F40" s="45"/>
    </row>
    <row r="41" spans="1:10">
      <c r="A41" s="143" t="s">
        <v>164</v>
      </c>
      <c r="B41" s="116"/>
      <c r="C41" s="121"/>
      <c r="D41" s="123"/>
      <c r="E41" s="124"/>
      <c r="F41" s="45"/>
    </row>
    <row r="42" spans="1:10" ht="13.5" thickBot="1">
      <c r="A42" s="115" t="s">
        <v>165</v>
      </c>
      <c r="B42" s="122" t="s">
        <v>166</v>
      </c>
      <c r="C42" s="132">
        <v>6999603.7599999998</v>
      </c>
      <c r="D42" s="118">
        <v>3000000</v>
      </c>
      <c r="E42" s="119">
        <v>3000000</v>
      </c>
      <c r="F42" s="45"/>
    </row>
    <row r="43" spans="1:10" ht="13.5" thickBot="1">
      <c r="A43" s="135" t="s">
        <v>167</v>
      </c>
      <c r="B43" s="149"/>
      <c r="C43" s="137">
        <v>6999603.7599999998</v>
      </c>
      <c r="D43" s="150">
        <v>3000000</v>
      </c>
      <c r="E43" s="151">
        <v>3000000</v>
      </c>
      <c r="F43" s="45"/>
    </row>
    <row r="44" spans="1:10" ht="14.25" thickTop="1" thickBot="1">
      <c r="A44" s="152" t="s">
        <v>168</v>
      </c>
      <c r="B44" s="153"/>
      <c r="C44" s="154">
        <f>C30+C39+C43</f>
        <v>14017416.65</v>
      </c>
      <c r="D44" s="154">
        <f>D30+D39+D43</f>
        <v>11322842</v>
      </c>
      <c r="E44" s="155">
        <f>E30+E39+E43</f>
        <v>14043242</v>
      </c>
      <c r="F44" s="45"/>
      <c r="G44" s="156"/>
      <c r="H44" s="156"/>
      <c r="I44" s="156"/>
      <c r="J44" s="156"/>
    </row>
    <row r="45" spans="1:10" ht="13.5" thickTop="1">
      <c r="A45" s="157"/>
      <c r="B45" s="158"/>
      <c r="C45" s="159"/>
      <c r="D45" s="159"/>
      <c r="E45" s="159"/>
      <c r="F45" s="45"/>
    </row>
    <row r="46" spans="1:10">
      <c r="A46" s="157"/>
      <c r="B46" s="158"/>
      <c r="C46" s="93"/>
      <c r="D46" s="93"/>
      <c r="E46" s="93"/>
      <c r="F46" s="45"/>
    </row>
    <row r="47" spans="1:10">
      <c r="A47" s="157"/>
      <c r="B47" s="158"/>
      <c r="C47" s="93"/>
      <c r="D47" s="93"/>
      <c r="E47" s="93"/>
      <c r="F47" s="45"/>
    </row>
    <row r="48" spans="1:10">
      <c r="A48" s="157"/>
      <c r="B48" s="158"/>
      <c r="C48" s="93"/>
      <c r="D48" s="93"/>
      <c r="E48" s="93"/>
      <c r="F48" s="45"/>
    </row>
    <row r="49" spans="1:6">
      <c r="A49" s="157"/>
      <c r="B49" s="158"/>
      <c r="C49" s="93"/>
      <c r="D49" s="93"/>
      <c r="E49" s="93"/>
      <c r="F49" s="45"/>
    </row>
    <row r="50" spans="1:6" ht="15" customHeight="1">
      <c r="A50" s="1" t="s">
        <v>169</v>
      </c>
      <c r="B50" s="96"/>
      <c r="C50" s="160"/>
      <c r="D50" s="160"/>
      <c r="E50" s="160"/>
    </row>
    <row r="51" spans="1:6" ht="13.5" thickBot="1">
      <c r="A51" s="1" t="s">
        <v>170</v>
      </c>
      <c r="B51" s="160"/>
      <c r="C51" s="160"/>
      <c r="D51" s="160"/>
      <c r="E51" s="160"/>
    </row>
    <row r="52" spans="1:6">
      <c r="A52" s="98"/>
      <c r="B52" s="99"/>
      <c r="C52" s="99" t="s">
        <v>91</v>
      </c>
      <c r="D52" s="100" t="s">
        <v>103</v>
      </c>
      <c r="E52" s="101" t="s">
        <v>15</v>
      </c>
    </row>
    <row r="53" spans="1:6">
      <c r="A53" s="102"/>
      <c r="B53" s="103"/>
      <c r="C53" s="103">
        <v>2020</v>
      </c>
      <c r="D53" s="103">
        <v>2021</v>
      </c>
      <c r="E53" s="104">
        <v>2022</v>
      </c>
    </row>
    <row r="54" spans="1:6">
      <c r="A54" s="105" t="s">
        <v>105</v>
      </c>
      <c r="B54" s="103" t="s">
        <v>106</v>
      </c>
      <c r="C54" s="106"/>
      <c r="D54" s="103"/>
      <c r="E54" s="107"/>
    </row>
    <row r="55" spans="1:6" ht="13.5" thickBot="1">
      <c r="A55" s="102"/>
      <c r="B55" s="103" t="s">
        <v>3</v>
      </c>
      <c r="C55" s="106" t="s">
        <v>107</v>
      </c>
      <c r="D55" s="103" t="s">
        <v>108</v>
      </c>
      <c r="E55" s="104" t="s">
        <v>109</v>
      </c>
    </row>
    <row r="56" spans="1:6">
      <c r="A56" s="111" t="s">
        <v>110</v>
      </c>
      <c r="B56" s="161"/>
      <c r="C56" s="162"/>
      <c r="D56" s="163"/>
      <c r="E56" s="164"/>
    </row>
    <row r="57" spans="1:6" ht="13.5" thickBot="1">
      <c r="A57" s="115" t="s">
        <v>111</v>
      </c>
      <c r="B57" s="116" t="s">
        <v>112</v>
      </c>
      <c r="C57" s="133" t="s">
        <v>115</v>
      </c>
      <c r="D57" s="165" t="s">
        <v>115</v>
      </c>
      <c r="E57" s="166" t="s">
        <v>115</v>
      </c>
    </row>
    <row r="58" spans="1:6" ht="13.5" thickBot="1">
      <c r="A58" s="135" t="s">
        <v>149</v>
      </c>
      <c r="B58" s="116"/>
      <c r="C58" s="167" t="s">
        <v>115</v>
      </c>
      <c r="D58" s="168" t="s">
        <v>115</v>
      </c>
      <c r="E58" s="169" t="s">
        <v>115</v>
      </c>
    </row>
    <row r="59" spans="1:6" ht="13.5" thickTop="1">
      <c r="A59" s="143" t="s">
        <v>150</v>
      </c>
      <c r="B59" s="116"/>
      <c r="C59" s="170"/>
      <c r="D59" s="171"/>
      <c r="E59" s="172"/>
    </row>
    <row r="60" spans="1:6">
      <c r="A60" s="115" t="s">
        <v>151</v>
      </c>
      <c r="B60" s="122" t="s">
        <v>152</v>
      </c>
      <c r="C60" s="117">
        <v>1206</v>
      </c>
      <c r="D60" s="118">
        <v>60000</v>
      </c>
      <c r="E60" s="119">
        <v>60000</v>
      </c>
    </row>
    <row r="61" spans="1:6">
      <c r="A61" s="115" t="s">
        <v>153</v>
      </c>
      <c r="B61" s="122" t="s">
        <v>154</v>
      </c>
      <c r="C61" s="121">
        <v>99775.5</v>
      </c>
      <c r="D61" s="123">
        <v>44500</v>
      </c>
      <c r="E61" s="124">
        <v>45000</v>
      </c>
    </row>
    <row r="62" spans="1:6">
      <c r="A62" s="115" t="s">
        <v>155</v>
      </c>
      <c r="B62" s="122" t="s">
        <v>156</v>
      </c>
      <c r="C62" s="121">
        <v>28603.62</v>
      </c>
      <c r="D62" s="123">
        <v>60000</v>
      </c>
      <c r="E62" s="129">
        <v>60000</v>
      </c>
    </row>
    <row r="63" spans="1:6">
      <c r="A63" s="115" t="s">
        <v>159</v>
      </c>
      <c r="B63" s="122" t="s">
        <v>160</v>
      </c>
      <c r="C63" s="121">
        <v>4800</v>
      </c>
      <c r="D63" s="123">
        <v>4250</v>
      </c>
      <c r="E63" s="124">
        <v>5000</v>
      </c>
    </row>
    <row r="64" spans="1:6" ht="13.5" thickBot="1">
      <c r="A64" s="115" t="s">
        <v>171</v>
      </c>
      <c r="B64" s="122" t="s">
        <v>162</v>
      </c>
      <c r="C64" s="133">
        <v>51646.5</v>
      </c>
      <c r="D64" s="173">
        <v>36988</v>
      </c>
      <c r="E64" s="174">
        <v>122788</v>
      </c>
    </row>
    <row r="65" spans="1:5" ht="13.5" thickBot="1">
      <c r="A65" s="135" t="s">
        <v>163</v>
      </c>
      <c r="B65" s="116"/>
      <c r="C65" s="137">
        <f>SUM(C60:C64)</f>
        <v>186031.62</v>
      </c>
      <c r="D65" s="138">
        <v>205738</v>
      </c>
      <c r="E65" s="139">
        <f>SUM(E60:E64)</f>
        <v>292788</v>
      </c>
    </row>
    <row r="66" spans="1:5" ht="14.25" thickTop="1" thickBot="1">
      <c r="A66" s="175" t="s">
        <v>172</v>
      </c>
      <c r="B66" s="108"/>
      <c r="C66" s="137">
        <v>186031.62</v>
      </c>
      <c r="D66" s="138">
        <v>205738</v>
      </c>
      <c r="E66" s="139">
        <v>292788</v>
      </c>
    </row>
    <row r="67" spans="1:5">
      <c r="A67" s="176"/>
      <c r="B67" s="157"/>
      <c r="C67" s="93"/>
      <c r="D67" s="93"/>
      <c r="E67" s="93"/>
    </row>
    <row r="68" spans="1:5">
      <c r="A68" s="67"/>
      <c r="B68" s="157">
        <v>2</v>
      </c>
      <c r="C68" s="93"/>
      <c r="D68" s="93"/>
      <c r="E68" s="93"/>
    </row>
    <row r="69" spans="1:5">
      <c r="A69" s="67"/>
      <c r="B69" s="157"/>
      <c r="C69" s="93"/>
      <c r="D69" s="93"/>
      <c r="E69" s="93"/>
    </row>
    <row r="70" spans="1:5">
      <c r="A70" s="67"/>
      <c r="B70" s="157"/>
      <c r="C70" s="93"/>
      <c r="D70" s="93"/>
      <c r="E70" s="93"/>
    </row>
    <row r="71" spans="1:5">
      <c r="A71" s="67"/>
      <c r="B71" s="157"/>
      <c r="C71" s="93"/>
      <c r="D71" s="93"/>
      <c r="E71" s="93"/>
    </row>
    <row r="72" spans="1:5">
      <c r="A72" s="67"/>
      <c r="B72" s="157"/>
      <c r="C72" s="93"/>
      <c r="D72" s="93"/>
      <c r="E72" s="93"/>
    </row>
    <row r="73" spans="1:5">
      <c r="A73" s="67"/>
      <c r="B73" s="157"/>
      <c r="C73" s="93"/>
      <c r="D73" s="93"/>
      <c r="E73" s="93"/>
    </row>
    <row r="74" spans="1:5">
      <c r="A74" s="67"/>
      <c r="B74" s="157"/>
      <c r="C74" s="93"/>
      <c r="D74" s="93"/>
      <c r="E74" s="93"/>
    </row>
    <row r="75" spans="1:5">
      <c r="A75" s="67"/>
      <c r="B75" s="157"/>
      <c r="C75" s="93"/>
      <c r="D75" s="93"/>
      <c r="E75" s="93"/>
    </row>
    <row r="76" spans="1:5" ht="14.25">
      <c r="A76" s="1" t="s">
        <v>173</v>
      </c>
      <c r="B76" s="96"/>
      <c r="C76" s="96"/>
      <c r="D76" s="160"/>
      <c r="E76" s="160"/>
    </row>
    <row r="77" spans="1:5" ht="13.5" thickBot="1">
      <c r="A77" s="1" t="s">
        <v>170</v>
      </c>
      <c r="B77" s="177"/>
      <c r="C77" s="160"/>
      <c r="D77" s="160"/>
      <c r="E77" s="160"/>
    </row>
    <row r="78" spans="1:5">
      <c r="A78" s="98"/>
      <c r="B78" s="103" t="s">
        <v>106</v>
      </c>
      <c r="C78" s="99" t="s">
        <v>91</v>
      </c>
      <c r="D78" s="100" t="s">
        <v>103</v>
      </c>
      <c r="E78" s="101" t="s">
        <v>104</v>
      </c>
    </row>
    <row r="79" spans="1:5">
      <c r="A79" s="102"/>
      <c r="B79" s="103" t="s">
        <v>3</v>
      </c>
      <c r="C79" s="103">
        <v>2020</v>
      </c>
      <c r="D79" s="103">
        <v>2021</v>
      </c>
      <c r="E79" s="104">
        <v>2022</v>
      </c>
    </row>
    <row r="80" spans="1:5" ht="13.5" thickBot="1">
      <c r="A80" s="105" t="s">
        <v>105</v>
      </c>
      <c r="B80" s="103"/>
      <c r="C80" s="106" t="s">
        <v>107</v>
      </c>
      <c r="D80" s="103" t="s">
        <v>108</v>
      </c>
      <c r="E80" s="104" t="s">
        <v>109</v>
      </c>
    </row>
    <row r="81" spans="1:6">
      <c r="A81" s="178" t="s">
        <v>110</v>
      </c>
      <c r="B81" s="179"/>
      <c r="C81" s="179"/>
      <c r="D81" s="179"/>
      <c r="E81" s="180"/>
    </row>
    <row r="82" spans="1:6">
      <c r="A82" s="102" t="s">
        <v>111</v>
      </c>
      <c r="B82" s="181" t="s">
        <v>112</v>
      </c>
      <c r="C82" s="118">
        <v>10271603.630000001</v>
      </c>
      <c r="D82" s="118">
        <v>10957284</v>
      </c>
      <c r="E82" s="119">
        <v>11291940</v>
      </c>
    </row>
    <row r="83" spans="1:6">
      <c r="A83" s="102" t="s">
        <v>174</v>
      </c>
      <c r="B83" s="120" t="s">
        <v>114</v>
      </c>
      <c r="C83" s="123">
        <v>165765.26999999999</v>
      </c>
      <c r="D83" s="123">
        <v>420400</v>
      </c>
      <c r="E83" s="125" t="s">
        <v>99</v>
      </c>
    </row>
    <row r="84" spans="1:6">
      <c r="A84" s="102" t="s">
        <v>116</v>
      </c>
      <c r="B84" s="120" t="s">
        <v>117</v>
      </c>
      <c r="C84" s="123">
        <v>402636.36</v>
      </c>
      <c r="D84" s="123">
        <v>480000</v>
      </c>
      <c r="E84" s="124">
        <v>480000</v>
      </c>
    </row>
    <row r="85" spans="1:6">
      <c r="A85" s="102" t="s">
        <v>118</v>
      </c>
      <c r="B85" s="120" t="s">
        <v>119</v>
      </c>
      <c r="C85" s="118">
        <v>1634400</v>
      </c>
      <c r="D85" s="123">
        <v>1638000</v>
      </c>
      <c r="E85" s="125" t="s">
        <v>99</v>
      </c>
    </row>
    <row r="86" spans="1:6">
      <c r="A86" s="102" t="s">
        <v>175</v>
      </c>
      <c r="B86" s="120" t="s">
        <v>121</v>
      </c>
      <c r="C86" s="128" t="s">
        <v>99</v>
      </c>
      <c r="D86" s="128" t="s">
        <v>99</v>
      </c>
      <c r="E86" s="119">
        <v>819000</v>
      </c>
    </row>
    <row r="87" spans="1:6">
      <c r="A87" s="102" t="s">
        <v>122</v>
      </c>
      <c r="B87" s="120" t="s">
        <v>123</v>
      </c>
      <c r="C87" s="128" t="s">
        <v>99</v>
      </c>
      <c r="D87" s="128" t="s">
        <v>99</v>
      </c>
      <c r="E87" s="119">
        <v>819000</v>
      </c>
    </row>
    <row r="88" spans="1:6">
      <c r="A88" s="102" t="s">
        <v>124</v>
      </c>
      <c r="B88" s="120" t="s">
        <v>125</v>
      </c>
      <c r="C88" s="123">
        <v>96000</v>
      </c>
      <c r="D88" s="123">
        <v>120000</v>
      </c>
      <c r="E88" s="124">
        <v>120000</v>
      </c>
    </row>
    <row r="89" spans="1:6">
      <c r="A89" s="102" t="s">
        <v>126</v>
      </c>
      <c r="B89" s="120" t="s">
        <v>127</v>
      </c>
      <c r="C89" s="123">
        <v>18000</v>
      </c>
      <c r="D89" s="123">
        <v>24000</v>
      </c>
      <c r="E89" s="125" t="s">
        <v>99</v>
      </c>
    </row>
    <row r="90" spans="1:6">
      <c r="A90" s="102" t="s">
        <v>130</v>
      </c>
      <c r="B90" s="120" t="s">
        <v>131</v>
      </c>
      <c r="C90" s="123">
        <v>1923306</v>
      </c>
      <c r="D90" s="182">
        <v>2026214</v>
      </c>
      <c r="E90" s="183" t="s">
        <v>99</v>
      </c>
      <c r="F90" s="184"/>
    </row>
    <row r="91" spans="1:6">
      <c r="A91" s="115" t="s">
        <v>132</v>
      </c>
      <c r="B91" s="122" t="s">
        <v>176</v>
      </c>
      <c r="C91" s="185" t="s">
        <v>99</v>
      </c>
      <c r="D91" s="128" t="s">
        <v>99</v>
      </c>
      <c r="E91" s="124">
        <v>100000</v>
      </c>
      <c r="F91" s="184"/>
    </row>
    <row r="92" spans="1:6">
      <c r="A92" s="126" t="s">
        <v>134</v>
      </c>
      <c r="B92" s="122" t="s">
        <v>135</v>
      </c>
      <c r="C92" s="127" t="s">
        <v>99</v>
      </c>
      <c r="D92" s="128" t="s">
        <v>99</v>
      </c>
      <c r="E92" s="129">
        <v>940995</v>
      </c>
      <c r="F92" s="184"/>
    </row>
    <row r="93" spans="1:6">
      <c r="A93" s="126" t="s">
        <v>136</v>
      </c>
      <c r="B93" s="122" t="s">
        <v>137</v>
      </c>
      <c r="C93" s="127" t="s">
        <v>99</v>
      </c>
      <c r="D93" s="128" t="s">
        <v>99</v>
      </c>
      <c r="E93" s="129">
        <v>100000</v>
      </c>
      <c r="F93" s="184"/>
    </row>
    <row r="94" spans="1:6">
      <c r="A94" s="126" t="s">
        <v>138</v>
      </c>
      <c r="B94" s="122" t="s">
        <v>139</v>
      </c>
      <c r="C94" s="127" t="s">
        <v>99</v>
      </c>
      <c r="D94" s="128" t="s">
        <v>99</v>
      </c>
      <c r="E94" s="129">
        <v>940995</v>
      </c>
      <c r="F94" s="184"/>
    </row>
    <row r="95" spans="1:6">
      <c r="A95" s="186" t="s">
        <v>140</v>
      </c>
      <c r="B95" s="120" t="s">
        <v>145</v>
      </c>
      <c r="C95" s="123">
        <v>1328312.97</v>
      </c>
      <c r="D95" s="123">
        <v>1314874</v>
      </c>
      <c r="E95" s="124">
        <v>1355032</v>
      </c>
    </row>
    <row r="96" spans="1:6">
      <c r="A96" s="187" t="s">
        <v>177</v>
      </c>
      <c r="B96" s="120" t="s">
        <v>143</v>
      </c>
      <c r="C96" s="123">
        <v>24500</v>
      </c>
      <c r="D96" s="123">
        <v>219146</v>
      </c>
      <c r="E96" s="124">
        <v>225838</v>
      </c>
    </row>
    <row r="97" spans="1:6">
      <c r="A97" s="102" t="s">
        <v>178</v>
      </c>
      <c r="B97" s="120" t="s">
        <v>145</v>
      </c>
      <c r="C97" s="123">
        <v>151634.1</v>
      </c>
      <c r="D97" s="123">
        <v>383505</v>
      </c>
      <c r="E97" s="124">
        <v>451677</v>
      </c>
    </row>
    <row r="98" spans="1:6">
      <c r="A98" s="102" t="s">
        <v>179</v>
      </c>
      <c r="B98" s="120" t="s">
        <v>147</v>
      </c>
      <c r="C98" s="133">
        <v>21697.33</v>
      </c>
      <c r="D98" s="133">
        <v>109573</v>
      </c>
      <c r="E98" s="134">
        <v>112919</v>
      </c>
    </row>
    <row r="99" spans="1:6" ht="13.5" thickBot="1">
      <c r="A99" s="188" t="s">
        <v>149</v>
      </c>
      <c r="B99" s="103"/>
      <c r="C99" s="138">
        <f>SUM(C82:C98)</f>
        <v>16037855.66</v>
      </c>
      <c r="D99" s="189">
        <v>17692996</v>
      </c>
      <c r="E99" s="139">
        <f>SUM(E82:E98)</f>
        <v>17757396</v>
      </c>
      <c r="F99" s="93"/>
    </row>
    <row r="100" spans="1:6" ht="13.5" thickTop="1">
      <c r="A100" s="190" t="s">
        <v>150</v>
      </c>
      <c r="B100" s="181"/>
      <c r="C100" s="140"/>
      <c r="D100" s="191"/>
      <c r="E100" s="119"/>
      <c r="F100" s="45"/>
    </row>
    <row r="101" spans="1:6">
      <c r="A101" s="102" t="s">
        <v>151</v>
      </c>
      <c r="B101" s="120" t="s">
        <v>152</v>
      </c>
      <c r="C101" s="117">
        <v>60680</v>
      </c>
      <c r="D101" s="118">
        <v>1000000</v>
      </c>
      <c r="E101" s="119">
        <v>1000000</v>
      </c>
      <c r="F101" s="45"/>
    </row>
    <row r="102" spans="1:6">
      <c r="A102" s="102" t="s">
        <v>153</v>
      </c>
      <c r="B102" s="120" t="s">
        <v>154</v>
      </c>
      <c r="C102" s="192">
        <v>346122.8</v>
      </c>
      <c r="D102" s="193">
        <v>500000</v>
      </c>
      <c r="E102" s="194">
        <v>500000</v>
      </c>
      <c r="F102" s="45"/>
    </row>
    <row r="103" spans="1:6">
      <c r="A103" s="102" t="s">
        <v>155</v>
      </c>
      <c r="B103" s="120" t="s">
        <v>156</v>
      </c>
      <c r="C103" s="121">
        <v>290438.28999999998</v>
      </c>
      <c r="D103" s="123">
        <v>400000</v>
      </c>
      <c r="E103" s="129">
        <v>400000</v>
      </c>
      <c r="F103" s="45"/>
    </row>
    <row r="104" spans="1:6">
      <c r="A104" s="102" t="s">
        <v>159</v>
      </c>
      <c r="B104" s="120" t="s">
        <v>160</v>
      </c>
      <c r="C104" s="121">
        <v>24699.279999999999</v>
      </c>
      <c r="D104" s="123">
        <v>140000</v>
      </c>
      <c r="E104" s="124">
        <v>140000</v>
      </c>
      <c r="F104" s="45"/>
    </row>
    <row r="105" spans="1:6">
      <c r="A105" s="102" t="s">
        <v>161</v>
      </c>
      <c r="B105" s="120" t="s">
        <v>162</v>
      </c>
      <c r="C105" s="132">
        <v>826705.64</v>
      </c>
      <c r="D105" s="133">
        <v>2000000</v>
      </c>
      <c r="E105" s="134">
        <v>2242400</v>
      </c>
      <c r="F105" s="45"/>
    </row>
    <row r="106" spans="1:6" ht="13.5" thickBot="1">
      <c r="A106" s="188" t="s">
        <v>163</v>
      </c>
      <c r="B106" s="195"/>
      <c r="C106" s="137">
        <f>SUM(C101:C105)</f>
        <v>1548646.01</v>
      </c>
      <c r="D106" s="138">
        <v>4040000</v>
      </c>
      <c r="E106" s="139">
        <f>SUM(E101:E105)</f>
        <v>4282400</v>
      </c>
      <c r="F106" s="93"/>
    </row>
    <row r="107" spans="1:6" ht="13.5" thickTop="1">
      <c r="A107" s="143" t="s">
        <v>164</v>
      </c>
      <c r="B107" s="116"/>
      <c r="C107" s="121"/>
      <c r="D107" s="196"/>
      <c r="E107" s="197"/>
      <c r="F107" s="93"/>
    </row>
    <row r="108" spans="1:6">
      <c r="A108" s="115" t="s">
        <v>165</v>
      </c>
      <c r="B108" s="122" t="s">
        <v>166</v>
      </c>
      <c r="C108" s="133" t="s">
        <v>115</v>
      </c>
      <c r="D108" s="198" t="s">
        <v>115</v>
      </c>
      <c r="E108" s="199" t="s">
        <v>115</v>
      </c>
      <c r="F108" s="93"/>
    </row>
    <row r="109" spans="1:6" ht="13.5" thickBot="1">
      <c r="A109" s="135" t="s">
        <v>167</v>
      </c>
      <c r="B109" s="149"/>
      <c r="C109" s="167" t="s">
        <v>115</v>
      </c>
      <c r="D109" s="200" t="s">
        <v>115</v>
      </c>
      <c r="E109" s="201" t="s">
        <v>115</v>
      </c>
      <c r="F109" s="93"/>
    </row>
    <row r="110" spans="1:6" ht="14.25" thickTop="1" thickBot="1">
      <c r="A110" s="202" t="s">
        <v>172</v>
      </c>
      <c r="B110" s="108"/>
      <c r="C110" s="138">
        <v>17586501.670000002</v>
      </c>
      <c r="D110" s="203">
        <v>21732996</v>
      </c>
      <c r="E110" s="204">
        <f>E99+E106</f>
        <v>22039796</v>
      </c>
      <c r="F110" s="205"/>
    </row>
    <row r="111" spans="1:6" ht="14.25">
      <c r="A111" s="1" t="s">
        <v>180</v>
      </c>
      <c r="B111" s="96"/>
      <c r="C111" s="96"/>
      <c r="D111" s="160"/>
      <c r="E111" s="160"/>
    </row>
    <row r="112" spans="1:6" ht="13.5" thickBot="1">
      <c r="A112" s="1" t="s">
        <v>102</v>
      </c>
      <c r="B112" s="177"/>
      <c r="C112" s="160"/>
      <c r="D112" s="160"/>
      <c r="E112" s="160"/>
    </row>
    <row r="113" spans="1:6">
      <c r="A113" s="98"/>
      <c r="B113" s="103" t="s">
        <v>106</v>
      </c>
      <c r="C113" s="99" t="s">
        <v>91</v>
      </c>
      <c r="D113" s="100" t="s">
        <v>103</v>
      </c>
      <c r="E113" s="101" t="s">
        <v>104</v>
      </c>
    </row>
    <row r="114" spans="1:6">
      <c r="A114" s="102"/>
      <c r="B114" s="103" t="s">
        <v>3</v>
      </c>
      <c r="C114" s="103">
        <v>2020</v>
      </c>
      <c r="D114" s="103">
        <v>2021</v>
      </c>
      <c r="E114" s="104">
        <v>2022</v>
      </c>
    </row>
    <row r="115" spans="1:6" ht="13.5" thickBot="1">
      <c r="A115" s="105" t="s">
        <v>105</v>
      </c>
      <c r="B115" s="103"/>
      <c r="C115" s="106" t="s">
        <v>107</v>
      </c>
      <c r="D115" s="103" t="s">
        <v>108</v>
      </c>
      <c r="E115" s="104" t="s">
        <v>109</v>
      </c>
    </row>
    <row r="116" spans="1:6">
      <c r="A116" s="178" t="s">
        <v>110</v>
      </c>
      <c r="B116" s="179"/>
      <c r="C116" s="163"/>
      <c r="D116" s="179"/>
      <c r="E116" s="206"/>
    </row>
    <row r="117" spans="1:6">
      <c r="A117" s="102" t="s">
        <v>111</v>
      </c>
      <c r="B117" s="181" t="s">
        <v>112</v>
      </c>
      <c r="C117" s="118">
        <v>1185669.6100000001</v>
      </c>
      <c r="D117" s="118">
        <v>1337268</v>
      </c>
      <c r="E117" s="119">
        <v>1374360</v>
      </c>
    </row>
    <row r="118" spans="1:6">
      <c r="A118" s="102" t="s">
        <v>116</v>
      </c>
      <c r="B118" s="120" t="s">
        <v>117</v>
      </c>
      <c r="C118" s="123">
        <v>72000</v>
      </c>
      <c r="D118" s="123">
        <v>96000</v>
      </c>
      <c r="E118" s="124">
        <v>96000</v>
      </c>
    </row>
    <row r="119" spans="1:6">
      <c r="A119" s="102" t="s">
        <v>181</v>
      </c>
      <c r="B119" s="120" t="s">
        <v>119</v>
      </c>
      <c r="C119" s="123">
        <v>135000</v>
      </c>
      <c r="D119" s="123">
        <v>135000</v>
      </c>
      <c r="E119" s="183" t="s">
        <v>99</v>
      </c>
    </row>
    <row r="120" spans="1:6">
      <c r="A120" s="102" t="s">
        <v>175</v>
      </c>
      <c r="B120" s="120" t="s">
        <v>121</v>
      </c>
      <c r="C120" s="118"/>
      <c r="D120" s="118"/>
      <c r="E120" s="207">
        <v>67500</v>
      </c>
      <c r="F120" s="45"/>
    </row>
    <row r="121" spans="1:6">
      <c r="A121" s="102" t="s">
        <v>122</v>
      </c>
      <c r="B121" s="120" t="s">
        <v>123</v>
      </c>
      <c r="C121" s="118"/>
      <c r="D121" s="118"/>
      <c r="E121" s="207">
        <v>67500</v>
      </c>
      <c r="F121" s="45"/>
    </row>
    <row r="122" spans="1:6">
      <c r="A122" s="102" t="s">
        <v>124</v>
      </c>
      <c r="B122" s="120" t="s">
        <v>125</v>
      </c>
      <c r="C122" s="182">
        <v>18000</v>
      </c>
      <c r="D122" s="182">
        <v>24000</v>
      </c>
      <c r="E122" s="129">
        <v>24000</v>
      </c>
    </row>
    <row r="123" spans="1:6">
      <c r="A123" s="102" t="s">
        <v>130</v>
      </c>
      <c r="B123" s="120" t="s">
        <v>131</v>
      </c>
      <c r="C123" s="182">
        <v>228320</v>
      </c>
      <c r="D123" s="182">
        <v>262878</v>
      </c>
      <c r="E123" s="125" t="s">
        <v>99</v>
      </c>
    </row>
    <row r="124" spans="1:6">
      <c r="A124" s="115" t="s">
        <v>132</v>
      </c>
      <c r="B124" s="122" t="s">
        <v>176</v>
      </c>
      <c r="C124" s="185" t="s">
        <v>99</v>
      </c>
      <c r="D124" s="128" t="s">
        <v>99</v>
      </c>
      <c r="E124" s="124">
        <v>20000</v>
      </c>
    </row>
    <row r="125" spans="1:6">
      <c r="A125" s="126" t="s">
        <v>134</v>
      </c>
      <c r="B125" s="122" t="s">
        <v>135</v>
      </c>
      <c r="C125" s="127" t="s">
        <v>99</v>
      </c>
      <c r="D125" s="128" t="s">
        <v>99</v>
      </c>
      <c r="E125" s="129">
        <v>114530</v>
      </c>
    </row>
    <row r="126" spans="1:6">
      <c r="A126" s="126" t="s">
        <v>136</v>
      </c>
      <c r="B126" s="122" t="s">
        <v>137</v>
      </c>
      <c r="C126" s="127" t="s">
        <v>99</v>
      </c>
      <c r="D126" s="128" t="s">
        <v>99</v>
      </c>
      <c r="E126" s="129">
        <v>20000</v>
      </c>
    </row>
    <row r="127" spans="1:6">
      <c r="A127" s="126" t="s">
        <v>138</v>
      </c>
      <c r="B127" s="122" t="s">
        <v>139</v>
      </c>
      <c r="C127" s="127" t="s">
        <v>99</v>
      </c>
      <c r="D127" s="128" t="s">
        <v>99</v>
      </c>
      <c r="E127" s="129">
        <v>114530</v>
      </c>
    </row>
    <row r="128" spans="1:6">
      <c r="A128" s="102" t="s">
        <v>182</v>
      </c>
      <c r="B128" s="120" t="s">
        <v>183</v>
      </c>
      <c r="C128" s="123">
        <v>153854.68</v>
      </c>
      <c r="D128" s="123">
        <v>160472</v>
      </c>
      <c r="E128" s="124">
        <v>164923</v>
      </c>
    </row>
    <row r="129" spans="1:6">
      <c r="A129" s="102" t="s">
        <v>177</v>
      </c>
      <c r="B129" s="120" t="s">
        <v>143</v>
      </c>
      <c r="C129" s="123">
        <v>3600</v>
      </c>
      <c r="D129" s="123">
        <v>26745</v>
      </c>
      <c r="E129" s="124">
        <v>27487</v>
      </c>
    </row>
    <row r="130" spans="1:6">
      <c r="A130" s="102" t="s">
        <v>178</v>
      </c>
      <c r="B130" s="120" t="s">
        <v>145</v>
      </c>
      <c r="C130" s="123">
        <v>16837.66</v>
      </c>
      <c r="D130" s="123">
        <v>46804</v>
      </c>
      <c r="E130" s="124">
        <v>54974</v>
      </c>
    </row>
    <row r="131" spans="1:6">
      <c r="A131" s="102" t="s">
        <v>179</v>
      </c>
      <c r="B131" s="120" t="s">
        <v>147</v>
      </c>
      <c r="C131" s="133">
        <v>3900</v>
      </c>
      <c r="D131" s="133">
        <v>13373</v>
      </c>
      <c r="E131" s="134">
        <v>13743</v>
      </c>
    </row>
    <row r="132" spans="1:6" ht="13.5" thickBot="1">
      <c r="A132" s="202" t="s">
        <v>149</v>
      </c>
      <c r="B132" s="208"/>
      <c r="C132" s="189">
        <f>SUM(C117:C131)</f>
        <v>1817181.95</v>
      </c>
      <c r="D132" s="138">
        <v>2102540</v>
      </c>
      <c r="E132" s="139">
        <f>SUM(E117:E131)</f>
        <v>2159547</v>
      </c>
      <c r="F132" s="93"/>
    </row>
    <row r="133" spans="1:6" ht="13.5" thickTop="1">
      <c r="A133" s="178" t="s">
        <v>150</v>
      </c>
      <c r="B133" s="113"/>
      <c r="C133" s="161"/>
      <c r="D133" s="171"/>
      <c r="E133" s="206"/>
      <c r="F133" s="45"/>
    </row>
    <row r="134" spans="1:6">
      <c r="A134" s="102" t="s">
        <v>151</v>
      </c>
      <c r="B134" s="120" t="s">
        <v>152</v>
      </c>
      <c r="C134" s="117">
        <v>14422</v>
      </c>
      <c r="D134" s="118">
        <v>90000</v>
      </c>
      <c r="E134" s="119">
        <v>90000</v>
      </c>
      <c r="F134" s="45"/>
    </row>
    <row r="135" spans="1:6">
      <c r="A135" s="102" t="s">
        <v>153</v>
      </c>
      <c r="B135" s="120" t="s">
        <v>154</v>
      </c>
      <c r="C135" s="121">
        <v>14407.5</v>
      </c>
      <c r="D135" s="123">
        <v>50000</v>
      </c>
      <c r="E135" s="124">
        <v>50000</v>
      </c>
      <c r="F135" s="45"/>
    </row>
    <row r="136" spans="1:6">
      <c r="A136" s="102" t="s">
        <v>155</v>
      </c>
      <c r="B136" s="120" t="s">
        <v>156</v>
      </c>
      <c r="C136" s="185">
        <v>33720</v>
      </c>
      <c r="D136" s="123">
        <v>24000</v>
      </c>
      <c r="E136" s="209">
        <v>35000</v>
      </c>
      <c r="F136" s="45"/>
    </row>
    <row r="137" spans="1:6">
      <c r="A137" s="102" t="s">
        <v>159</v>
      </c>
      <c r="B137" s="120" t="s">
        <v>160</v>
      </c>
      <c r="C137" s="121">
        <v>8668</v>
      </c>
      <c r="D137" s="123">
        <v>5000</v>
      </c>
      <c r="E137" s="124">
        <v>10000</v>
      </c>
      <c r="F137" s="45"/>
    </row>
    <row r="138" spans="1:6">
      <c r="A138" s="102" t="s">
        <v>161</v>
      </c>
      <c r="B138" s="120" t="s">
        <v>162</v>
      </c>
      <c r="C138" s="133">
        <v>196274.75</v>
      </c>
      <c r="D138" s="133">
        <v>101250</v>
      </c>
      <c r="E138" s="134">
        <v>247050</v>
      </c>
      <c r="F138" s="45"/>
    </row>
    <row r="139" spans="1:6" ht="13.5" thickBot="1">
      <c r="A139" s="188" t="s">
        <v>163</v>
      </c>
      <c r="B139" s="181"/>
      <c r="C139" s="137">
        <f>SUM(C134:C138)</f>
        <v>267492.25</v>
      </c>
      <c r="D139" s="138">
        <v>270250</v>
      </c>
      <c r="E139" s="139">
        <f>SUM(E134:E138)</f>
        <v>432050</v>
      </c>
      <c r="F139" s="93"/>
    </row>
    <row r="140" spans="1:6" ht="13.5" thickTop="1">
      <c r="A140" s="190" t="s">
        <v>164</v>
      </c>
      <c r="B140" s="181"/>
      <c r="C140" s="121"/>
      <c r="D140" s="196"/>
      <c r="E140" s="166"/>
      <c r="F140" s="45"/>
    </row>
    <row r="141" spans="1:6">
      <c r="A141" s="102" t="s">
        <v>184</v>
      </c>
      <c r="B141" s="120" t="s">
        <v>185</v>
      </c>
      <c r="C141" s="133" t="s">
        <v>115</v>
      </c>
      <c r="D141" s="198" t="s">
        <v>115</v>
      </c>
      <c r="E141" s="199" t="s">
        <v>115</v>
      </c>
      <c r="F141" s="45"/>
    </row>
    <row r="142" spans="1:6" ht="13.5" thickBot="1">
      <c r="A142" s="188" t="s">
        <v>167</v>
      </c>
      <c r="B142" s="103"/>
      <c r="C142" s="167" t="s">
        <v>115</v>
      </c>
      <c r="D142" s="210" t="s">
        <v>115</v>
      </c>
      <c r="E142" s="211" t="s">
        <v>115</v>
      </c>
      <c r="F142" s="45"/>
    </row>
    <row r="143" spans="1:6" ht="14.25" thickTop="1" thickBot="1">
      <c r="A143" s="202" t="s">
        <v>172</v>
      </c>
      <c r="B143" s="108"/>
      <c r="C143" s="154">
        <v>2084674.2</v>
      </c>
      <c r="D143" s="212">
        <v>2372790</v>
      </c>
      <c r="E143" s="213">
        <f>E132+E139</f>
        <v>2591597</v>
      </c>
    </row>
    <row r="144" spans="1:6" ht="15.75">
      <c r="A144" s="67"/>
      <c r="B144" s="214">
        <v>3</v>
      </c>
      <c r="C144" s="93"/>
      <c r="D144" s="93"/>
      <c r="E144" s="93"/>
    </row>
    <row r="145" spans="1:6" ht="15.75">
      <c r="A145" s="67"/>
      <c r="B145" s="214"/>
      <c r="C145" s="93"/>
      <c r="D145" s="93"/>
      <c r="E145" s="93"/>
    </row>
    <row r="146" spans="1:6">
      <c r="A146" s="67"/>
      <c r="B146" s="157"/>
      <c r="C146" s="93"/>
      <c r="D146" s="93"/>
      <c r="E146" s="93"/>
    </row>
    <row r="147" spans="1:6">
      <c r="A147" s="67"/>
      <c r="B147" s="157"/>
      <c r="C147" s="93"/>
      <c r="D147" s="93"/>
      <c r="E147" s="93"/>
    </row>
    <row r="148" spans="1:6">
      <c r="A148" s="67"/>
      <c r="B148" s="157"/>
      <c r="C148" s="93"/>
      <c r="D148" s="93"/>
      <c r="E148" s="93"/>
    </row>
    <row r="149" spans="1:6">
      <c r="A149" s="67"/>
      <c r="B149" s="157"/>
      <c r="C149" s="93"/>
      <c r="D149" s="93"/>
      <c r="E149" s="93"/>
    </row>
    <row r="150" spans="1:6">
      <c r="A150" s="67"/>
      <c r="B150" s="157"/>
      <c r="C150" s="93"/>
      <c r="D150" s="93"/>
      <c r="E150" s="93"/>
    </row>
    <row r="151" spans="1:6" ht="14.25">
      <c r="A151" s="1" t="s">
        <v>186</v>
      </c>
      <c r="B151" s="96"/>
      <c r="C151" s="96"/>
      <c r="D151" s="160"/>
      <c r="E151" s="160"/>
    </row>
    <row r="152" spans="1:6" ht="13.5" thickBot="1">
      <c r="A152" s="1" t="s">
        <v>170</v>
      </c>
      <c r="B152" s="160"/>
      <c r="C152" s="160"/>
      <c r="D152" s="160"/>
      <c r="E152" s="160"/>
    </row>
    <row r="153" spans="1:6">
      <c r="A153" s="98"/>
      <c r="B153" s="99"/>
      <c r="C153" s="99" t="s">
        <v>91</v>
      </c>
      <c r="D153" s="100" t="s">
        <v>103</v>
      </c>
      <c r="E153" s="101" t="s">
        <v>104</v>
      </c>
    </row>
    <row r="154" spans="1:6">
      <c r="A154" s="102"/>
      <c r="B154" s="103"/>
      <c r="C154" s="103">
        <v>2020</v>
      </c>
      <c r="D154" s="103">
        <v>2021</v>
      </c>
      <c r="E154" s="104">
        <v>2022</v>
      </c>
    </row>
    <row r="155" spans="1:6">
      <c r="A155" s="105" t="s">
        <v>105</v>
      </c>
      <c r="B155" s="103" t="s">
        <v>106</v>
      </c>
      <c r="C155" s="106"/>
      <c r="D155" s="103"/>
      <c r="E155" s="107"/>
    </row>
    <row r="156" spans="1:6" ht="13.5" thickBot="1">
      <c r="A156" s="102"/>
      <c r="B156" s="103" t="s">
        <v>3</v>
      </c>
      <c r="C156" s="106" t="s">
        <v>107</v>
      </c>
      <c r="D156" s="103" t="s">
        <v>108</v>
      </c>
      <c r="E156" s="104" t="s">
        <v>109</v>
      </c>
    </row>
    <row r="157" spans="1:6">
      <c r="A157" s="111" t="s">
        <v>110</v>
      </c>
      <c r="B157" s="161"/>
      <c r="C157" s="215"/>
      <c r="D157" s="216"/>
      <c r="E157" s="217"/>
    </row>
    <row r="158" spans="1:6">
      <c r="A158" s="115" t="s">
        <v>111</v>
      </c>
      <c r="B158" s="116" t="s">
        <v>112</v>
      </c>
      <c r="C158" s="117">
        <v>988739</v>
      </c>
      <c r="D158" s="118">
        <v>1019892</v>
      </c>
      <c r="E158" s="119">
        <v>1044888</v>
      </c>
    </row>
    <row r="159" spans="1:6">
      <c r="A159" s="115" t="s">
        <v>116</v>
      </c>
      <c r="B159" s="122" t="s">
        <v>117</v>
      </c>
      <c r="C159" s="121">
        <v>48000</v>
      </c>
      <c r="D159" s="123">
        <v>48000</v>
      </c>
      <c r="E159" s="124">
        <v>48000</v>
      </c>
    </row>
    <row r="160" spans="1:6">
      <c r="A160" s="115" t="s">
        <v>181</v>
      </c>
      <c r="B160" s="122" t="s">
        <v>119</v>
      </c>
      <c r="C160" s="121">
        <v>135000</v>
      </c>
      <c r="D160" s="123">
        <v>135000</v>
      </c>
      <c r="E160" s="183" t="s">
        <v>99</v>
      </c>
      <c r="F160" s="45"/>
    </row>
    <row r="161" spans="1:10">
      <c r="A161" s="115" t="s">
        <v>175</v>
      </c>
      <c r="B161" s="122" t="s">
        <v>121</v>
      </c>
      <c r="C161" s="127" t="s">
        <v>99</v>
      </c>
      <c r="D161" s="128" t="s">
        <v>99</v>
      </c>
      <c r="E161" s="218">
        <v>67500</v>
      </c>
    </row>
    <row r="162" spans="1:10">
      <c r="A162" s="115" t="s">
        <v>187</v>
      </c>
      <c r="B162" s="122" t="s">
        <v>123</v>
      </c>
      <c r="C162" s="127" t="s">
        <v>99</v>
      </c>
      <c r="D162" s="128" t="s">
        <v>99</v>
      </c>
      <c r="E162" s="218">
        <v>67500</v>
      </c>
      <c r="F162" s="45"/>
    </row>
    <row r="163" spans="1:10">
      <c r="A163" s="115" t="s">
        <v>124</v>
      </c>
      <c r="B163" s="122" t="s">
        <v>125</v>
      </c>
      <c r="C163" s="185">
        <v>12000</v>
      </c>
      <c r="D163" s="182">
        <v>12000</v>
      </c>
      <c r="E163" s="129">
        <v>12000</v>
      </c>
    </row>
    <row r="164" spans="1:10">
      <c r="A164" s="115" t="s">
        <v>130</v>
      </c>
      <c r="B164" s="122" t="s">
        <v>131</v>
      </c>
      <c r="C164" s="185">
        <v>184975</v>
      </c>
      <c r="D164" s="182">
        <v>189982</v>
      </c>
      <c r="E164" s="125" t="s">
        <v>99</v>
      </c>
    </row>
    <row r="165" spans="1:10">
      <c r="A165" s="115" t="s">
        <v>132</v>
      </c>
      <c r="B165" s="122" t="s">
        <v>133</v>
      </c>
      <c r="C165" s="185" t="s">
        <v>99</v>
      </c>
      <c r="D165" s="128" t="s">
        <v>99</v>
      </c>
      <c r="E165" s="124">
        <v>10000</v>
      </c>
    </row>
    <row r="166" spans="1:10">
      <c r="A166" s="126" t="s">
        <v>134</v>
      </c>
      <c r="B166" s="122" t="s">
        <v>135</v>
      </c>
      <c r="C166" s="127" t="s">
        <v>99</v>
      </c>
      <c r="D166" s="128" t="s">
        <v>99</v>
      </c>
      <c r="E166" s="129">
        <v>87074</v>
      </c>
    </row>
    <row r="167" spans="1:10">
      <c r="A167" s="126" t="s">
        <v>136</v>
      </c>
      <c r="B167" s="122" t="s">
        <v>137</v>
      </c>
      <c r="C167" s="127" t="s">
        <v>99</v>
      </c>
      <c r="D167" s="128" t="s">
        <v>99</v>
      </c>
      <c r="E167" s="129">
        <v>10000</v>
      </c>
    </row>
    <row r="168" spans="1:10">
      <c r="A168" s="126" t="s">
        <v>138</v>
      </c>
      <c r="B168" s="122" t="s">
        <v>139</v>
      </c>
      <c r="C168" s="127" t="s">
        <v>99</v>
      </c>
      <c r="D168" s="128" t="s">
        <v>99</v>
      </c>
      <c r="E168" s="129">
        <v>87074</v>
      </c>
    </row>
    <row r="169" spans="1:10">
      <c r="A169" s="115" t="s">
        <v>188</v>
      </c>
      <c r="B169" s="122" t="s">
        <v>183</v>
      </c>
      <c r="C169" s="121">
        <v>128247.96</v>
      </c>
      <c r="D169" s="123">
        <v>122387</v>
      </c>
      <c r="E169" s="124">
        <v>125386</v>
      </c>
    </row>
    <row r="170" spans="1:10">
      <c r="A170" s="115" t="s">
        <v>177</v>
      </c>
      <c r="B170" s="122" t="s">
        <v>143</v>
      </c>
      <c r="C170" s="185">
        <v>2400</v>
      </c>
      <c r="D170" s="182">
        <v>20399</v>
      </c>
      <c r="E170" s="129">
        <v>20897</v>
      </c>
    </row>
    <row r="171" spans="1:10">
      <c r="A171" s="115" t="s">
        <v>178</v>
      </c>
      <c r="B171" s="122" t="s">
        <v>145</v>
      </c>
      <c r="C171" s="185">
        <v>14164.23</v>
      </c>
      <c r="D171" s="182">
        <v>35696</v>
      </c>
      <c r="E171" s="129">
        <v>41795</v>
      </c>
      <c r="J171" s="45"/>
    </row>
    <row r="172" spans="1:10">
      <c r="A172" s="115" t="s">
        <v>189</v>
      </c>
      <c r="B172" s="122" t="s">
        <v>147</v>
      </c>
      <c r="C172" s="219">
        <v>2600</v>
      </c>
      <c r="D172" s="133">
        <v>10199</v>
      </c>
      <c r="E172" s="134">
        <v>10448</v>
      </c>
    </row>
    <row r="173" spans="1:10" ht="13.5" thickBot="1">
      <c r="A173" s="188" t="s">
        <v>149</v>
      </c>
      <c r="B173" s="148"/>
      <c r="C173" s="137">
        <f>SUM(C158:C172)</f>
        <v>1516126.19</v>
      </c>
      <c r="D173" s="189">
        <v>1593555</v>
      </c>
      <c r="E173" s="139">
        <f>SUM(E158:E172)</f>
        <v>1632562</v>
      </c>
      <c r="F173" s="93"/>
    </row>
    <row r="174" spans="1:10" ht="13.5" thickTop="1">
      <c r="A174" s="143" t="s">
        <v>150</v>
      </c>
      <c r="B174" s="122"/>
      <c r="C174" s="121"/>
      <c r="D174" s="123"/>
      <c r="E174" s="124"/>
      <c r="F174" s="45"/>
    </row>
    <row r="175" spans="1:10">
      <c r="A175" s="115" t="s">
        <v>151</v>
      </c>
      <c r="B175" s="122" t="s">
        <v>152</v>
      </c>
      <c r="C175" s="117">
        <v>9440</v>
      </c>
      <c r="D175" s="118">
        <v>70000</v>
      </c>
      <c r="E175" s="119">
        <v>70000</v>
      </c>
      <c r="F175" s="45"/>
    </row>
    <row r="176" spans="1:10">
      <c r="A176" s="115" t="s">
        <v>153</v>
      </c>
      <c r="B176" s="122" t="s">
        <v>154</v>
      </c>
      <c r="C176" s="121">
        <v>54713.25</v>
      </c>
      <c r="D176" s="123">
        <v>45000</v>
      </c>
      <c r="E176" s="124">
        <v>60000</v>
      </c>
      <c r="F176" s="45"/>
    </row>
    <row r="177" spans="1:8">
      <c r="A177" s="115" t="s">
        <v>155</v>
      </c>
      <c r="B177" s="122" t="s">
        <v>156</v>
      </c>
      <c r="C177" s="121">
        <v>38828</v>
      </c>
      <c r="D177" s="123">
        <v>34000</v>
      </c>
      <c r="E177" s="124">
        <v>40000</v>
      </c>
      <c r="F177" s="45"/>
    </row>
    <row r="178" spans="1:8">
      <c r="A178" s="115" t="s">
        <v>159</v>
      </c>
      <c r="B178" s="122" t="s">
        <v>160</v>
      </c>
      <c r="C178" s="121">
        <v>1200</v>
      </c>
      <c r="D178" s="123">
        <v>2500</v>
      </c>
      <c r="E178" s="124">
        <v>2500</v>
      </c>
      <c r="F178" s="45"/>
    </row>
    <row r="179" spans="1:8">
      <c r="A179" s="115" t="s">
        <v>161</v>
      </c>
      <c r="B179" s="122" t="s">
        <v>162</v>
      </c>
      <c r="C179" s="219">
        <v>132639</v>
      </c>
      <c r="D179" s="133">
        <v>53420</v>
      </c>
      <c r="E179" s="134">
        <v>175220</v>
      </c>
      <c r="F179" s="45"/>
    </row>
    <row r="180" spans="1:8" ht="13.5" thickBot="1">
      <c r="A180" s="135" t="s">
        <v>163</v>
      </c>
      <c r="B180" s="116"/>
      <c r="C180" s="137">
        <f>SUM(C175:C179)</f>
        <v>236820.25</v>
      </c>
      <c r="D180" s="138">
        <v>204920</v>
      </c>
      <c r="E180" s="139">
        <f>SUM(E175:E179)</f>
        <v>347720</v>
      </c>
      <c r="F180" s="93"/>
    </row>
    <row r="181" spans="1:8" ht="14.25" thickTop="1" thickBot="1">
      <c r="A181" s="175" t="s">
        <v>190</v>
      </c>
      <c r="B181" s="220"/>
      <c r="C181" s="154">
        <v>1752946.44</v>
      </c>
      <c r="D181" s="154">
        <v>1798475</v>
      </c>
      <c r="E181" s="221">
        <f>E173+E180</f>
        <v>1980282</v>
      </c>
    </row>
    <row r="182" spans="1:8" ht="14.25">
      <c r="A182" s="1" t="s">
        <v>191</v>
      </c>
      <c r="B182" s="96"/>
      <c r="C182" s="222"/>
      <c r="D182" s="223"/>
      <c r="E182" s="223"/>
    </row>
    <row r="183" spans="1:8" ht="13.5" thickBot="1">
      <c r="A183" s="1" t="s">
        <v>102</v>
      </c>
      <c r="B183" s="160"/>
      <c r="C183" s="160"/>
      <c r="D183" s="160"/>
      <c r="E183" s="160"/>
    </row>
    <row r="184" spans="1:8">
      <c r="A184" s="98"/>
      <c r="B184" s="99"/>
      <c r="C184" s="99" t="s">
        <v>91</v>
      </c>
      <c r="D184" s="100" t="s">
        <v>103</v>
      </c>
      <c r="E184" s="101" t="s">
        <v>104</v>
      </c>
      <c r="H184" s="224"/>
    </row>
    <row r="185" spans="1:8">
      <c r="A185" s="102"/>
      <c r="B185" s="103"/>
      <c r="C185" s="103">
        <v>2020</v>
      </c>
      <c r="D185" s="103">
        <v>2021</v>
      </c>
      <c r="E185" s="104">
        <v>2022</v>
      </c>
      <c r="H185" s="224"/>
    </row>
    <row r="186" spans="1:8">
      <c r="A186" s="105" t="s">
        <v>105</v>
      </c>
      <c r="B186" s="103" t="s">
        <v>106</v>
      </c>
      <c r="C186" s="106" t="s">
        <v>192</v>
      </c>
      <c r="D186" s="103" t="s">
        <v>193</v>
      </c>
      <c r="E186" s="107" t="s">
        <v>192</v>
      </c>
      <c r="H186" s="224"/>
    </row>
    <row r="187" spans="1:8" ht="13.5" thickBot="1">
      <c r="A187" s="102"/>
      <c r="B187" s="103" t="s">
        <v>3</v>
      </c>
      <c r="C187" s="106" t="s">
        <v>107</v>
      </c>
      <c r="D187" s="103" t="s">
        <v>108</v>
      </c>
      <c r="E187" s="104" t="s">
        <v>109</v>
      </c>
      <c r="H187" s="224"/>
    </row>
    <row r="188" spans="1:8">
      <c r="A188" s="111" t="s">
        <v>110</v>
      </c>
      <c r="B188" s="161"/>
      <c r="C188" s="215"/>
      <c r="D188" s="216"/>
      <c r="E188" s="217"/>
      <c r="H188" s="224"/>
    </row>
    <row r="189" spans="1:8">
      <c r="A189" s="115" t="s">
        <v>111</v>
      </c>
      <c r="B189" s="116" t="s">
        <v>112</v>
      </c>
      <c r="C189" s="118">
        <v>857584</v>
      </c>
      <c r="D189" s="118">
        <v>989484</v>
      </c>
      <c r="E189" s="119">
        <v>915444</v>
      </c>
      <c r="H189" s="224"/>
    </row>
    <row r="190" spans="1:8">
      <c r="A190" s="115" t="s">
        <v>116</v>
      </c>
      <c r="B190" s="122" t="s">
        <v>117</v>
      </c>
      <c r="C190" s="121">
        <v>24000</v>
      </c>
      <c r="D190" s="123">
        <v>48000</v>
      </c>
      <c r="E190" s="166">
        <v>48000</v>
      </c>
      <c r="H190" s="225"/>
    </row>
    <row r="191" spans="1:8">
      <c r="A191" s="115" t="s">
        <v>118</v>
      </c>
      <c r="B191" s="122" t="s">
        <v>119</v>
      </c>
      <c r="C191" s="121">
        <v>135000</v>
      </c>
      <c r="D191" s="123">
        <v>135000</v>
      </c>
      <c r="E191" s="183" t="s">
        <v>99</v>
      </c>
      <c r="H191" s="225"/>
    </row>
    <row r="192" spans="1:8">
      <c r="A192" s="115" t="s">
        <v>175</v>
      </c>
      <c r="B192" s="122" t="s">
        <v>121</v>
      </c>
      <c r="C192" s="117"/>
      <c r="D192" s="118"/>
      <c r="E192" s="207">
        <v>67500</v>
      </c>
      <c r="H192" s="226"/>
    </row>
    <row r="193" spans="1:12">
      <c r="A193" s="115" t="s">
        <v>122</v>
      </c>
      <c r="B193" s="122" t="s">
        <v>123</v>
      </c>
      <c r="C193" s="117"/>
      <c r="D193" s="118"/>
      <c r="E193" s="207">
        <v>67500</v>
      </c>
      <c r="F193" s="45"/>
      <c r="H193" s="226"/>
    </row>
    <row r="194" spans="1:12">
      <c r="A194" s="115" t="s">
        <v>124</v>
      </c>
      <c r="B194" s="122" t="s">
        <v>125</v>
      </c>
      <c r="C194" s="185">
        <v>6000</v>
      </c>
      <c r="D194" s="182">
        <v>12000</v>
      </c>
      <c r="E194" s="129">
        <v>12000</v>
      </c>
      <c r="H194" s="226"/>
    </row>
    <row r="195" spans="1:12">
      <c r="A195" s="115" t="s">
        <v>130</v>
      </c>
      <c r="B195" s="122" t="s">
        <v>131</v>
      </c>
      <c r="C195" s="185">
        <v>152924</v>
      </c>
      <c r="D195" s="182">
        <v>184914</v>
      </c>
      <c r="E195" s="125" t="s">
        <v>99</v>
      </c>
      <c r="H195" s="226"/>
    </row>
    <row r="196" spans="1:12">
      <c r="A196" s="115" t="s">
        <v>132</v>
      </c>
      <c r="B196" s="122" t="s">
        <v>194</v>
      </c>
      <c r="C196" s="185" t="s">
        <v>99</v>
      </c>
      <c r="D196" s="128" t="s">
        <v>99</v>
      </c>
      <c r="E196" s="124">
        <v>10000</v>
      </c>
    </row>
    <row r="197" spans="1:12">
      <c r="A197" s="126" t="s">
        <v>134</v>
      </c>
      <c r="B197" s="122" t="s">
        <v>135</v>
      </c>
      <c r="C197" s="127" t="s">
        <v>99</v>
      </c>
      <c r="D197" s="128" t="s">
        <v>99</v>
      </c>
      <c r="E197" s="129">
        <v>76287</v>
      </c>
    </row>
    <row r="198" spans="1:12">
      <c r="A198" s="126" t="s">
        <v>136</v>
      </c>
      <c r="B198" s="122" t="s">
        <v>137</v>
      </c>
      <c r="C198" s="127" t="s">
        <v>99</v>
      </c>
      <c r="D198" s="128" t="s">
        <v>99</v>
      </c>
      <c r="E198" s="129">
        <v>10000</v>
      </c>
    </row>
    <row r="199" spans="1:12">
      <c r="A199" s="126" t="s">
        <v>138</v>
      </c>
      <c r="B199" s="122" t="s">
        <v>139</v>
      </c>
      <c r="C199" s="127" t="s">
        <v>99</v>
      </c>
      <c r="D199" s="128" t="s">
        <v>99</v>
      </c>
      <c r="E199" s="129">
        <v>76287</v>
      </c>
    </row>
    <row r="200" spans="1:12">
      <c r="A200" s="115" t="s">
        <v>195</v>
      </c>
      <c r="B200" s="122" t="s">
        <v>183</v>
      </c>
      <c r="C200" s="121">
        <v>111312.6</v>
      </c>
      <c r="D200" s="123">
        <v>118738</v>
      </c>
      <c r="E200" s="124">
        <v>109853</v>
      </c>
      <c r="H200" s="227"/>
    </row>
    <row r="201" spans="1:12">
      <c r="A201" s="115" t="s">
        <v>177</v>
      </c>
      <c r="B201" s="122" t="s">
        <v>143</v>
      </c>
      <c r="C201" s="121">
        <v>1200</v>
      </c>
      <c r="D201" s="123">
        <v>19790</v>
      </c>
      <c r="E201" s="124">
        <v>18308</v>
      </c>
    </row>
    <row r="202" spans="1:12">
      <c r="A202" s="115" t="s">
        <v>178</v>
      </c>
      <c r="B202" s="122" t="s">
        <v>145</v>
      </c>
      <c r="C202" s="185">
        <v>11487.5</v>
      </c>
      <c r="D202" s="182">
        <v>34632</v>
      </c>
      <c r="E202" s="129">
        <v>36577</v>
      </c>
    </row>
    <row r="203" spans="1:12">
      <c r="A203" s="115" t="s">
        <v>196</v>
      </c>
      <c r="B203" s="122" t="s">
        <v>147</v>
      </c>
      <c r="C203" s="133">
        <v>1300</v>
      </c>
      <c r="D203" s="133">
        <v>9895</v>
      </c>
      <c r="E203" s="134">
        <v>9154</v>
      </c>
      <c r="L203" s="45"/>
    </row>
    <row r="204" spans="1:12" ht="13.5" thickBot="1">
      <c r="A204" s="135" t="s">
        <v>149</v>
      </c>
      <c r="B204" s="116"/>
      <c r="C204" s="137">
        <f>SUM(C189:C203)</f>
        <v>1300808.1000000001</v>
      </c>
      <c r="D204" s="189">
        <v>1552453</v>
      </c>
      <c r="E204" s="228">
        <f>SUM(E189:E203)</f>
        <v>1456910</v>
      </c>
      <c r="F204" s="93"/>
      <c r="L204" s="45"/>
    </row>
    <row r="205" spans="1:12" ht="13.5" thickTop="1">
      <c r="A205" s="143" t="s">
        <v>150</v>
      </c>
      <c r="B205" s="122"/>
      <c r="C205" s="121"/>
      <c r="D205" s="229"/>
      <c r="E205" s="124"/>
      <c r="F205" s="45"/>
    </row>
    <row r="206" spans="1:12">
      <c r="A206" s="115" t="s">
        <v>151</v>
      </c>
      <c r="B206" s="122" t="s">
        <v>152</v>
      </c>
      <c r="C206" s="117">
        <v>10030</v>
      </c>
      <c r="D206" s="118">
        <v>80000</v>
      </c>
      <c r="E206" s="119">
        <v>80000</v>
      </c>
      <c r="F206" s="45"/>
    </row>
    <row r="207" spans="1:12">
      <c r="A207" s="115" t="s">
        <v>153</v>
      </c>
      <c r="B207" s="122" t="s">
        <v>154</v>
      </c>
      <c r="C207" s="121">
        <v>80299</v>
      </c>
      <c r="D207" s="123">
        <v>50000</v>
      </c>
      <c r="E207" s="124">
        <v>50000</v>
      </c>
      <c r="F207" s="45"/>
    </row>
    <row r="208" spans="1:12">
      <c r="A208" s="115" t="s">
        <v>155</v>
      </c>
      <c r="B208" s="122" t="s">
        <v>156</v>
      </c>
      <c r="C208" s="121">
        <v>72910.25</v>
      </c>
      <c r="D208" s="123">
        <v>82000</v>
      </c>
      <c r="E208" s="124">
        <v>82000</v>
      </c>
      <c r="F208" s="45"/>
    </row>
    <row r="209" spans="1:6">
      <c r="A209" s="115" t="s">
        <v>159</v>
      </c>
      <c r="B209" s="122" t="s">
        <v>160</v>
      </c>
      <c r="C209" s="127" t="s">
        <v>99</v>
      </c>
      <c r="D209" s="123">
        <v>5000</v>
      </c>
      <c r="E209" s="124">
        <v>5000</v>
      </c>
      <c r="F209" s="45"/>
    </row>
    <row r="210" spans="1:6">
      <c r="A210" s="115" t="s">
        <v>161</v>
      </c>
      <c r="B210" s="122" t="s">
        <v>162</v>
      </c>
      <c r="C210" s="133">
        <v>80028</v>
      </c>
      <c r="D210" s="133">
        <v>48524</v>
      </c>
      <c r="E210" s="134">
        <v>170324</v>
      </c>
      <c r="F210" s="45"/>
    </row>
    <row r="211" spans="1:6" ht="13.5" thickBot="1">
      <c r="A211" s="135" t="s">
        <v>163</v>
      </c>
      <c r="B211" s="122"/>
      <c r="C211" s="137">
        <f>SUM(C206:C210)</f>
        <v>243267.25</v>
      </c>
      <c r="D211" s="138">
        <v>265524</v>
      </c>
      <c r="E211" s="139">
        <f>SUM(E206:E210)</f>
        <v>387324</v>
      </c>
      <c r="F211" s="93"/>
    </row>
    <row r="212" spans="1:6" ht="13.5" thickTop="1">
      <c r="A212" s="143" t="s">
        <v>164</v>
      </c>
      <c r="B212" s="122"/>
      <c r="C212" s="121"/>
      <c r="D212" s="121"/>
      <c r="E212" s="124"/>
      <c r="F212" s="230"/>
    </row>
    <row r="213" spans="1:6">
      <c r="A213" s="115" t="s">
        <v>197</v>
      </c>
      <c r="B213" s="122" t="s">
        <v>198</v>
      </c>
      <c r="C213" s="133">
        <v>14983.25</v>
      </c>
      <c r="D213" s="231" t="s">
        <v>99</v>
      </c>
      <c r="E213" s="232" t="s">
        <v>99</v>
      </c>
    </row>
    <row r="214" spans="1:6" ht="13.5" thickBot="1">
      <c r="A214" s="135" t="s">
        <v>167</v>
      </c>
      <c r="B214" s="122"/>
      <c r="C214" s="167">
        <v>14983.25</v>
      </c>
      <c r="D214" s="233" t="s">
        <v>99</v>
      </c>
      <c r="E214" s="234" t="s">
        <v>99</v>
      </c>
    </row>
    <row r="215" spans="1:6" ht="14.25" thickTop="1" thickBot="1">
      <c r="A215" s="175" t="s">
        <v>172</v>
      </c>
      <c r="B215" s="220"/>
      <c r="C215" s="154">
        <v>1559058.6</v>
      </c>
      <c r="D215" s="235">
        <v>1817977</v>
      </c>
      <c r="E215" s="221">
        <f>E204+E211</f>
        <v>1844234</v>
      </c>
    </row>
    <row r="216" spans="1:6">
      <c r="A216" s="67"/>
      <c r="B216" s="236"/>
      <c r="C216" s="93"/>
      <c r="D216" s="93"/>
      <c r="E216" s="93"/>
    </row>
    <row r="217" spans="1:6" ht="20.25">
      <c r="A217" s="160"/>
      <c r="B217" s="237"/>
      <c r="C217" s="237"/>
      <c r="D217" s="160"/>
      <c r="E217" s="160"/>
    </row>
    <row r="218" spans="1:6" ht="20.25">
      <c r="A218" s="160"/>
      <c r="B218" s="238">
        <v>4</v>
      </c>
      <c r="C218" s="237"/>
      <c r="D218" s="160"/>
      <c r="E218" s="160"/>
    </row>
    <row r="219" spans="1:6" ht="20.25">
      <c r="A219" s="160"/>
      <c r="B219" s="237"/>
      <c r="C219" s="237"/>
      <c r="D219" s="160"/>
      <c r="E219" s="160"/>
    </row>
    <row r="220" spans="1:6" ht="20.25">
      <c r="A220" s="160"/>
      <c r="B220" s="237"/>
      <c r="C220" s="237"/>
      <c r="D220" s="160"/>
      <c r="E220" s="160"/>
    </row>
    <row r="221" spans="1:6" ht="20.25">
      <c r="A221" s="160"/>
      <c r="B221" s="237"/>
      <c r="C221" s="237"/>
      <c r="D221" s="160"/>
      <c r="E221" s="160"/>
    </row>
    <row r="222" spans="1:6" ht="20.25">
      <c r="A222" s="160"/>
      <c r="B222" s="237"/>
      <c r="C222" s="237"/>
      <c r="D222" s="160"/>
      <c r="E222" s="160"/>
    </row>
    <row r="223" spans="1:6" ht="14.25">
      <c r="A223" s="1" t="s">
        <v>199</v>
      </c>
      <c r="B223" s="96"/>
      <c r="C223" s="96"/>
      <c r="D223" s="160"/>
      <c r="E223" s="160"/>
    </row>
    <row r="224" spans="1:6" ht="13.5" thickBot="1">
      <c r="A224" s="1" t="s">
        <v>170</v>
      </c>
      <c r="B224" s="177"/>
      <c r="C224" s="160"/>
      <c r="D224" s="160"/>
      <c r="E224" s="160"/>
    </row>
    <row r="225" spans="1:5">
      <c r="A225" s="98"/>
      <c r="B225" s="103" t="s">
        <v>106</v>
      </c>
      <c r="C225" s="99" t="s">
        <v>91</v>
      </c>
      <c r="D225" s="100" t="s">
        <v>103</v>
      </c>
      <c r="E225" s="101" t="s">
        <v>200</v>
      </c>
    </row>
    <row r="226" spans="1:5">
      <c r="A226" s="102"/>
      <c r="B226" s="103" t="s">
        <v>3</v>
      </c>
      <c r="C226" s="103">
        <v>2020</v>
      </c>
      <c r="D226" s="103">
        <v>2021</v>
      </c>
      <c r="E226" s="104">
        <v>2022</v>
      </c>
    </row>
    <row r="227" spans="1:5" ht="13.5" thickBot="1">
      <c r="A227" s="105" t="s">
        <v>105</v>
      </c>
      <c r="B227" s="103"/>
      <c r="C227" s="106" t="s">
        <v>107</v>
      </c>
      <c r="D227" s="103" t="s">
        <v>108</v>
      </c>
      <c r="E227" s="104" t="s">
        <v>109</v>
      </c>
    </row>
    <row r="228" spans="1:5">
      <c r="A228" s="111" t="s">
        <v>110</v>
      </c>
      <c r="B228" s="161"/>
      <c r="C228" s="215"/>
      <c r="D228" s="216"/>
      <c r="E228" s="217"/>
    </row>
    <row r="229" spans="1:5">
      <c r="A229" s="115" t="s">
        <v>111</v>
      </c>
      <c r="B229" s="116" t="s">
        <v>112</v>
      </c>
      <c r="C229" s="117">
        <v>1563967.42</v>
      </c>
      <c r="D229" s="118">
        <v>1654920</v>
      </c>
      <c r="E229" s="119">
        <v>1707888</v>
      </c>
    </row>
    <row r="230" spans="1:5">
      <c r="A230" s="115" t="s">
        <v>116</v>
      </c>
      <c r="B230" s="122" t="s">
        <v>117</v>
      </c>
      <c r="C230" s="121">
        <v>116818.18</v>
      </c>
      <c r="D230" s="123">
        <v>120000</v>
      </c>
      <c r="E230" s="166">
        <v>120000</v>
      </c>
    </row>
    <row r="231" spans="1:5">
      <c r="A231" s="115" t="s">
        <v>118</v>
      </c>
      <c r="B231" s="122" t="s">
        <v>121</v>
      </c>
      <c r="C231" s="121">
        <v>135000</v>
      </c>
      <c r="D231" s="123">
        <v>135000</v>
      </c>
      <c r="E231" s="183" t="s">
        <v>99</v>
      </c>
    </row>
    <row r="232" spans="1:5">
      <c r="A232" s="115" t="s">
        <v>175</v>
      </c>
      <c r="B232" s="122" t="s">
        <v>121</v>
      </c>
      <c r="C232" s="127" t="s">
        <v>99</v>
      </c>
      <c r="D232" s="128" t="s">
        <v>99</v>
      </c>
      <c r="E232" s="166">
        <v>67500</v>
      </c>
    </row>
    <row r="233" spans="1:5">
      <c r="A233" s="115" t="s">
        <v>122</v>
      </c>
      <c r="B233" s="122" t="s">
        <v>123</v>
      </c>
      <c r="C233" s="127" t="s">
        <v>99</v>
      </c>
      <c r="D233" s="128" t="s">
        <v>99</v>
      </c>
      <c r="E233" s="166">
        <v>67500</v>
      </c>
    </row>
    <row r="234" spans="1:5">
      <c r="A234" s="115" t="s">
        <v>124</v>
      </c>
      <c r="B234" s="122" t="s">
        <v>125</v>
      </c>
      <c r="C234" s="185">
        <v>30000</v>
      </c>
      <c r="D234" s="182">
        <v>30000</v>
      </c>
      <c r="E234" s="129">
        <v>30000</v>
      </c>
    </row>
    <row r="235" spans="1:5">
      <c r="A235" s="115" t="s">
        <v>130</v>
      </c>
      <c r="B235" s="122" t="s">
        <v>131</v>
      </c>
      <c r="C235" s="185">
        <v>317634</v>
      </c>
      <c r="D235" s="182">
        <v>325820</v>
      </c>
      <c r="E235" s="129"/>
    </row>
    <row r="236" spans="1:5">
      <c r="A236" s="115" t="s">
        <v>132</v>
      </c>
      <c r="B236" s="122" t="s">
        <v>201</v>
      </c>
      <c r="C236" s="185" t="s">
        <v>99</v>
      </c>
      <c r="D236" s="128" t="s">
        <v>99</v>
      </c>
      <c r="E236" s="124">
        <v>25000</v>
      </c>
    </row>
    <row r="237" spans="1:5">
      <c r="A237" s="126" t="s">
        <v>134</v>
      </c>
      <c r="B237" s="122" t="s">
        <v>135</v>
      </c>
      <c r="C237" s="127" t="s">
        <v>99</v>
      </c>
      <c r="D237" s="128" t="s">
        <v>99</v>
      </c>
      <c r="E237" s="129">
        <v>142324</v>
      </c>
    </row>
    <row r="238" spans="1:5">
      <c r="A238" s="126" t="s">
        <v>136</v>
      </c>
      <c r="B238" s="122" t="s">
        <v>137</v>
      </c>
      <c r="C238" s="127" t="s">
        <v>99</v>
      </c>
      <c r="D238" s="128" t="s">
        <v>99</v>
      </c>
      <c r="E238" s="129">
        <v>25000</v>
      </c>
    </row>
    <row r="239" spans="1:5">
      <c r="A239" s="126" t="s">
        <v>138</v>
      </c>
      <c r="B239" s="122" t="s">
        <v>202</v>
      </c>
      <c r="C239" s="127" t="s">
        <v>99</v>
      </c>
      <c r="D239" s="128" t="s">
        <v>99</v>
      </c>
      <c r="E239" s="129">
        <v>142324</v>
      </c>
    </row>
    <row r="240" spans="1:5">
      <c r="A240" s="115" t="s">
        <v>188</v>
      </c>
      <c r="B240" s="122" t="s">
        <v>183</v>
      </c>
      <c r="C240" s="121">
        <v>200337.85</v>
      </c>
      <c r="D240" s="118">
        <v>198590</v>
      </c>
      <c r="E240" s="119">
        <v>204946</v>
      </c>
    </row>
    <row r="241" spans="1:7">
      <c r="A241" s="115" t="s">
        <v>177</v>
      </c>
      <c r="B241" s="122" t="s">
        <v>143</v>
      </c>
      <c r="C241" s="121">
        <v>5700</v>
      </c>
      <c r="D241" s="123">
        <v>33098</v>
      </c>
      <c r="E241" s="124">
        <v>34157</v>
      </c>
    </row>
    <row r="242" spans="1:7">
      <c r="A242" s="115" t="s">
        <v>178</v>
      </c>
      <c r="B242" s="122" t="s">
        <v>145</v>
      </c>
      <c r="C242" s="121">
        <v>22395.63</v>
      </c>
      <c r="D242" s="123">
        <v>57922</v>
      </c>
      <c r="E242" s="124">
        <v>68315</v>
      </c>
    </row>
    <row r="243" spans="1:7">
      <c r="A243" s="147" t="s">
        <v>196</v>
      </c>
      <c r="B243" s="122" t="s">
        <v>147</v>
      </c>
      <c r="C243" s="133">
        <v>6299.87</v>
      </c>
      <c r="D243" s="133">
        <v>16549</v>
      </c>
      <c r="E243" s="134">
        <v>17078</v>
      </c>
    </row>
    <row r="244" spans="1:7" ht="13.5" thickBot="1">
      <c r="A244" s="135" t="s">
        <v>149</v>
      </c>
      <c r="B244" s="116"/>
      <c r="C244" s="137">
        <f>SUM(C229:C243)</f>
        <v>2398152.9499999997</v>
      </c>
      <c r="D244" s="189">
        <v>2571899</v>
      </c>
      <c r="E244" s="228">
        <f>SUM(E229:E243)</f>
        <v>2652032</v>
      </c>
      <c r="F244" s="93"/>
    </row>
    <row r="245" spans="1:7" ht="13.5" thickTop="1">
      <c r="A245" s="143" t="s">
        <v>150</v>
      </c>
      <c r="B245" s="122"/>
      <c r="C245" s="144"/>
      <c r="D245" s="191"/>
      <c r="E245" s="119"/>
      <c r="F245" s="45"/>
    </row>
    <row r="246" spans="1:7">
      <c r="A246" s="115" t="s">
        <v>151</v>
      </c>
      <c r="B246" s="122" t="s">
        <v>152</v>
      </c>
      <c r="C246" s="117">
        <v>911</v>
      </c>
      <c r="D246" s="118">
        <v>70000</v>
      </c>
      <c r="E246" s="119">
        <v>70000</v>
      </c>
      <c r="F246" s="45"/>
    </row>
    <row r="247" spans="1:7">
      <c r="A247" s="115" t="s">
        <v>153</v>
      </c>
      <c r="B247" s="122" t="s">
        <v>154</v>
      </c>
      <c r="C247" s="185">
        <v>43393.1</v>
      </c>
      <c r="D247" s="182">
        <v>63400</v>
      </c>
      <c r="E247" s="129">
        <v>63400</v>
      </c>
      <c r="F247" s="45"/>
    </row>
    <row r="248" spans="1:7">
      <c r="A248" s="115" t="s">
        <v>155</v>
      </c>
      <c r="B248" s="122" t="s">
        <v>156</v>
      </c>
      <c r="C248" s="121">
        <v>22000</v>
      </c>
      <c r="D248" s="123">
        <v>24000</v>
      </c>
      <c r="E248" s="124">
        <v>24000</v>
      </c>
      <c r="F248" s="45"/>
    </row>
    <row r="249" spans="1:7">
      <c r="A249" s="115" t="s">
        <v>159</v>
      </c>
      <c r="B249" s="122" t="s">
        <v>160</v>
      </c>
      <c r="C249" s="121">
        <v>18919.34</v>
      </c>
      <c r="D249" s="123">
        <v>2000</v>
      </c>
      <c r="E249" s="124">
        <v>20000</v>
      </c>
      <c r="F249" s="45"/>
    </row>
    <row r="250" spans="1:7">
      <c r="A250" s="115" t="s">
        <v>161</v>
      </c>
      <c r="B250" s="122" t="s">
        <v>162</v>
      </c>
      <c r="C250" s="133">
        <v>185469.09</v>
      </c>
      <c r="D250" s="133">
        <v>58600</v>
      </c>
      <c r="E250" s="134">
        <v>302200</v>
      </c>
      <c r="F250" s="45"/>
      <c r="G250" s="239"/>
    </row>
    <row r="251" spans="1:7" ht="13.5" thickBot="1">
      <c r="A251" s="135" t="s">
        <v>163</v>
      </c>
      <c r="B251" s="122"/>
      <c r="C251" s="137">
        <f>SUM(C246:C250)</f>
        <v>270692.53000000003</v>
      </c>
      <c r="D251" s="138">
        <v>218000</v>
      </c>
      <c r="E251" s="139">
        <f>SUM(E246:E250)</f>
        <v>479600</v>
      </c>
      <c r="F251" s="93"/>
    </row>
    <row r="252" spans="1:7" ht="13.5" thickTop="1">
      <c r="A252" s="143" t="s">
        <v>164</v>
      </c>
      <c r="B252" s="122"/>
      <c r="C252" s="121"/>
      <c r="D252" s="123"/>
      <c r="E252" s="124"/>
      <c r="F252" s="205"/>
    </row>
    <row r="253" spans="1:7">
      <c r="A253" s="115" t="s">
        <v>184</v>
      </c>
      <c r="B253" s="122" t="s">
        <v>185</v>
      </c>
      <c r="C253" s="133" t="s">
        <v>115</v>
      </c>
      <c r="D253" s="133" t="s">
        <v>115</v>
      </c>
      <c r="E253" s="199" t="s">
        <v>115</v>
      </c>
    </row>
    <row r="254" spans="1:7" ht="13.5" thickBot="1">
      <c r="A254" s="135" t="s">
        <v>167</v>
      </c>
      <c r="B254" s="122"/>
      <c r="C254" s="167" t="s">
        <v>115</v>
      </c>
      <c r="D254" s="167" t="s">
        <v>115</v>
      </c>
      <c r="E254" s="211" t="s">
        <v>115</v>
      </c>
    </row>
    <row r="255" spans="1:7" ht="14.25" thickTop="1" thickBot="1">
      <c r="A255" s="175" t="s">
        <v>172</v>
      </c>
      <c r="B255" s="208"/>
      <c r="C255" s="138">
        <v>2668845.48</v>
      </c>
      <c r="D255" s="139">
        <v>2789899</v>
      </c>
      <c r="E255" s="139">
        <f>E244+E251</f>
        <v>3131632</v>
      </c>
    </row>
    <row r="256" spans="1:7">
      <c r="A256" s="4" t="s">
        <v>203</v>
      </c>
      <c r="B256" s="240"/>
      <c r="C256" s="240"/>
      <c r="D256" s="240"/>
      <c r="E256" s="240"/>
    </row>
    <row r="257" spans="1:11" ht="13.5" thickBot="1">
      <c r="A257" s="4" t="s">
        <v>170</v>
      </c>
      <c r="B257" s="241"/>
      <c r="C257" s="240"/>
      <c r="D257" s="240"/>
      <c r="E257" s="240"/>
    </row>
    <row r="258" spans="1:11">
      <c r="A258" s="242"/>
      <c r="B258" s="5" t="s">
        <v>106</v>
      </c>
      <c r="C258" s="28" t="s">
        <v>91</v>
      </c>
      <c r="D258" s="38" t="s">
        <v>103</v>
      </c>
      <c r="E258" s="22" t="s">
        <v>104</v>
      </c>
    </row>
    <row r="259" spans="1:11">
      <c r="A259" s="243"/>
      <c r="B259" s="5" t="s">
        <v>3</v>
      </c>
      <c r="C259" s="5">
        <v>2020</v>
      </c>
      <c r="D259" s="5">
        <v>2021</v>
      </c>
      <c r="E259" s="23">
        <v>2022</v>
      </c>
    </row>
    <row r="260" spans="1:11" ht="13.5" thickBot="1">
      <c r="A260" s="244" t="s">
        <v>105</v>
      </c>
      <c r="B260" s="5"/>
      <c r="C260" s="36" t="s">
        <v>107</v>
      </c>
      <c r="D260" s="5" t="s">
        <v>108</v>
      </c>
      <c r="E260" s="23" t="s">
        <v>109</v>
      </c>
    </row>
    <row r="261" spans="1:11">
      <c r="A261" s="245" t="s">
        <v>110</v>
      </c>
      <c r="B261" s="246"/>
      <c r="C261" s="247"/>
      <c r="D261" s="248"/>
      <c r="E261" s="249"/>
    </row>
    <row r="262" spans="1:11">
      <c r="A262" s="243" t="s">
        <v>111</v>
      </c>
      <c r="B262" s="250" t="s">
        <v>112</v>
      </c>
      <c r="C262" s="251">
        <v>2072128.9</v>
      </c>
      <c r="D262" s="252">
        <v>2108676</v>
      </c>
      <c r="E262" s="253">
        <v>2145096</v>
      </c>
      <c r="K262" s="45"/>
    </row>
    <row r="263" spans="1:11">
      <c r="A263" s="243" t="s">
        <v>116</v>
      </c>
      <c r="B263" s="33" t="s">
        <v>117</v>
      </c>
      <c r="C263" s="254">
        <v>162000</v>
      </c>
      <c r="D263" s="255">
        <v>168000</v>
      </c>
      <c r="E263" s="256">
        <v>168000</v>
      </c>
    </row>
    <row r="264" spans="1:11">
      <c r="A264" s="243" t="s">
        <v>204</v>
      </c>
      <c r="B264" s="33" t="s">
        <v>119</v>
      </c>
      <c r="C264" s="254">
        <v>135000</v>
      </c>
      <c r="D264" s="255">
        <v>135000</v>
      </c>
      <c r="E264" s="257" t="s">
        <v>99</v>
      </c>
    </row>
    <row r="265" spans="1:11">
      <c r="A265" s="243" t="s">
        <v>175</v>
      </c>
      <c r="B265" s="33" t="s">
        <v>121</v>
      </c>
      <c r="C265" s="254"/>
      <c r="D265" s="255"/>
      <c r="E265" s="258">
        <v>67500</v>
      </c>
    </row>
    <row r="266" spans="1:11">
      <c r="A266" s="243" t="s">
        <v>122</v>
      </c>
      <c r="B266" s="33" t="s">
        <v>123</v>
      </c>
      <c r="C266" s="254"/>
      <c r="D266" s="255"/>
      <c r="E266" s="258">
        <v>67500</v>
      </c>
    </row>
    <row r="267" spans="1:11">
      <c r="A267" s="243" t="s">
        <v>124</v>
      </c>
      <c r="B267" s="33" t="s">
        <v>125</v>
      </c>
      <c r="C267" s="259">
        <v>42000</v>
      </c>
      <c r="D267" s="260">
        <v>42000</v>
      </c>
      <c r="E267" s="261">
        <v>42000</v>
      </c>
    </row>
    <row r="268" spans="1:11">
      <c r="A268" s="243" t="s">
        <v>130</v>
      </c>
      <c r="B268" s="33" t="s">
        <v>131</v>
      </c>
      <c r="C268" s="259">
        <v>398227</v>
      </c>
      <c r="D268" s="260">
        <v>421446</v>
      </c>
      <c r="E268" s="262" t="s">
        <v>99</v>
      </c>
    </row>
    <row r="269" spans="1:11">
      <c r="A269" s="147" t="s">
        <v>132</v>
      </c>
      <c r="B269" s="263" t="s">
        <v>201</v>
      </c>
      <c r="C269" s="259" t="s">
        <v>99</v>
      </c>
      <c r="D269" s="264" t="s">
        <v>99</v>
      </c>
      <c r="E269" s="256">
        <v>35000</v>
      </c>
    </row>
    <row r="270" spans="1:11">
      <c r="A270" s="126" t="s">
        <v>134</v>
      </c>
      <c r="B270" s="263" t="s">
        <v>135</v>
      </c>
      <c r="C270" s="265" t="s">
        <v>99</v>
      </c>
      <c r="D270" s="264" t="s">
        <v>99</v>
      </c>
      <c r="E270" s="261">
        <v>178758</v>
      </c>
    </row>
    <row r="271" spans="1:11">
      <c r="A271" s="266" t="s">
        <v>136</v>
      </c>
      <c r="B271" s="263" t="s">
        <v>137</v>
      </c>
      <c r="C271" s="265" t="s">
        <v>99</v>
      </c>
      <c r="D271" s="264" t="s">
        <v>99</v>
      </c>
      <c r="E271" s="261">
        <v>35000</v>
      </c>
    </row>
    <row r="272" spans="1:11">
      <c r="A272" s="266" t="s">
        <v>138</v>
      </c>
      <c r="B272" s="263" t="s">
        <v>202</v>
      </c>
      <c r="C272" s="265" t="s">
        <v>99</v>
      </c>
      <c r="D272" s="264" t="s">
        <v>99</v>
      </c>
      <c r="E272" s="261">
        <v>178758</v>
      </c>
    </row>
    <row r="273" spans="1:8">
      <c r="A273" s="243" t="s">
        <v>205</v>
      </c>
      <c r="B273" s="33" t="s">
        <v>183</v>
      </c>
      <c r="C273" s="254">
        <v>261088.91</v>
      </c>
      <c r="D273" s="255">
        <v>253041</v>
      </c>
      <c r="E273" s="256">
        <v>257411</v>
      </c>
    </row>
    <row r="274" spans="1:8">
      <c r="A274" s="243" t="s">
        <v>142</v>
      </c>
      <c r="B274" s="33" t="s">
        <v>143</v>
      </c>
      <c r="C274" s="254">
        <v>8300</v>
      </c>
      <c r="D274" s="255">
        <v>42174</v>
      </c>
      <c r="E274" s="256">
        <v>42902</v>
      </c>
    </row>
    <row r="275" spans="1:8">
      <c r="A275" s="243" t="s">
        <v>144</v>
      </c>
      <c r="B275" s="33" t="s">
        <v>145</v>
      </c>
      <c r="C275" s="254">
        <v>31210.16</v>
      </c>
      <c r="D275" s="255">
        <v>73804</v>
      </c>
      <c r="E275" s="256">
        <v>85804</v>
      </c>
    </row>
    <row r="276" spans="1:8">
      <c r="A276" s="243" t="s">
        <v>206</v>
      </c>
      <c r="B276" s="33" t="s">
        <v>147</v>
      </c>
      <c r="C276" s="267">
        <v>8899.8700000000008</v>
      </c>
      <c r="D276" s="267">
        <v>21087</v>
      </c>
      <c r="E276" s="268">
        <v>21450</v>
      </c>
    </row>
    <row r="277" spans="1:8" ht="13.5" thickBot="1">
      <c r="A277" s="269" t="s">
        <v>149</v>
      </c>
      <c r="B277" s="5"/>
      <c r="C277" s="270">
        <f>SUM(C262:C276)</f>
        <v>3118854.8400000003</v>
      </c>
      <c r="D277" s="271">
        <v>3265228</v>
      </c>
      <c r="E277" s="272">
        <f>SUM(E262:E276)</f>
        <v>3325179</v>
      </c>
      <c r="F277" s="93"/>
    </row>
    <row r="278" spans="1:8" ht="13.5" thickTop="1">
      <c r="A278" s="273" t="s">
        <v>150</v>
      </c>
      <c r="B278" s="250"/>
      <c r="C278" s="274"/>
      <c r="D278" s="275"/>
      <c r="E278" s="256"/>
      <c r="F278" s="45"/>
    </row>
    <row r="279" spans="1:8">
      <c r="A279" s="243" t="s">
        <v>151</v>
      </c>
      <c r="B279" s="33" t="s">
        <v>152</v>
      </c>
      <c r="C279" s="276">
        <v>49006.23</v>
      </c>
      <c r="D279" s="277">
        <v>150000</v>
      </c>
      <c r="E279" s="278">
        <v>150000</v>
      </c>
      <c r="F279" s="45"/>
      <c r="G279" s="279"/>
    </row>
    <row r="280" spans="1:8">
      <c r="A280" s="243" t="s">
        <v>153</v>
      </c>
      <c r="B280" s="33" t="s">
        <v>154</v>
      </c>
      <c r="C280" s="254">
        <v>141709.5</v>
      </c>
      <c r="D280" s="255">
        <v>250000</v>
      </c>
      <c r="E280" s="256">
        <v>250000</v>
      </c>
      <c r="F280" s="45"/>
    </row>
    <row r="281" spans="1:8">
      <c r="A281" s="243" t="s">
        <v>207</v>
      </c>
      <c r="B281" s="33" t="s">
        <v>208</v>
      </c>
      <c r="C281" s="254">
        <v>18240</v>
      </c>
      <c r="D281" s="255">
        <v>70000</v>
      </c>
      <c r="E281" s="256">
        <v>70000</v>
      </c>
      <c r="F281" s="45"/>
    </row>
    <row r="282" spans="1:8">
      <c r="A282" s="243" t="s">
        <v>155</v>
      </c>
      <c r="B282" s="33" t="s">
        <v>156</v>
      </c>
      <c r="C282" s="254">
        <v>33038.35</v>
      </c>
      <c r="D282" s="255">
        <v>70000</v>
      </c>
      <c r="E282" s="256">
        <v>70000</v>
      </c>
      <c r="F282" s="45"/>
    </row>
    <row r="283" spans="1:8">
      <c r="A283" s="243" t="s">
        <v>159</v>
      </c>
      <c r="B283" s="33" t="s">
        <v>160</v>
      </c>
      <c r="C283" s="254">
        <v>8710</v>
      </c>
      <c r="D283" s="255">
        <v>4000</v>
      </c>
      <c r="E283" s="256">
        <v>4000</v>
      </c>
      <c r="F283" s="45"/>
    </row>
    <row r="284" spans="1:8" ht="15.75" customHeight="1">
      <c r="A284" s="243" t="s">
        <v>161</v>
      </c>
      <c r="B284" s="33" t="s">
        <v>162</v>
      </c>
      <c r="C284" s="267">
        <v>472634.7</v>
      </c>
      <c r="D284" s="267">
        <v>164500</v>
      </c>
      <c r="E284" s="268">
        <v>577900</v>
      </c>
      <c r="F284" s="45"/>
    </row>
    <row r="285" spans="1:8" ht="13.5" thickBot="1">
      <c r="A285" s="269" t="s">
        <v>163</v>
      </c>
      <c r="B285" s="33"/>
      <c r="C285" s="270">
        <f>SUM(C279:C284)</f>
        <v>723338.78</v>
      </c>
      <c r="D285" s="52">
        <v>708500</v>
      </c>
      <c r="E285" s="272">
        <f>SUM(E279:E284)</f>
        <v>1121900</v>
      </c>
      <c r="F285" s="93"/>
      <c r="G285" s="280"/>
      <c r="H285" s="280"/>
    </row>
    <row r="286" spans="1:8" ht="13.5" thickTop="1">
      <c r="A286" s="273" t="s">
        <v>164</v>
      </c>
      <c r="B286" s="33"/>
      <c r="C286" s="254"/>
      <c r="D286" s="281"/>
      <c r="E286" s="282"/>
      <c r="F286" s="205"/>
    </row>
    <row r="287" spans="1:8">
      <c r="A287" s="243"/>
      <c r="B287" s="33" t="s">
        <v>185</v>
      </c>
      <c r="C287" s="267" t="s">
        <v>115</v>
      </c>
      <c r="D287" s="283" t="s">
        <v>115</v>
      </c>
      <c r="E287" s="284" t="s">
        <v>115</v>
      </c>
    </row>
    <row r="288" spans="1:8" ht="13.5" thickBot="1">
      <c r="A288" s="269" t="s">
        <v>167</v>
      </c>
      <c r="B288" s="250"/>
      <c r="C288" s="285" t="s">
        <v>115</v>
      </c>
      <c r="D288" s="285" t="s">
        <v>115</v>
      </c>
      <c r="E288" s="286" t="s">
        <v>115</v>
      </c>
      <c r="F288" s="45"/>
    </row>
    <row r="289" spans="1:5" ht="14.25" thickTop="1" thickBot="1">
      <c r="A289" s="287" t="s">
        <v>172</v>
      </c>
      <c r="B289" s="14"/>
      <c r="C289" s="52">
        <v>3842193.62</v>
      </c>
      <c r="D289" s="52">
        <v>3973728</v>
      </c>
      <c r="E289" s="91">
        <f>E277+E285</f>
        <v>4447079</v>
      </c>
    </row>
    <row r="290" spans="1:5" ht="16.5" thickTop="1">
      <c r="A290" s="288"/>
      <c r="B290" s="289">
        <v>5</v>
      </c>
      <c r="C290" s="47"/>
      <c r="D290" s="47"/>
      <c r="E290" s="47"/>
    </row>
    <row r="291" spans="1:5" ht="15.75">
      <c r="A291" s="288"/>
      <c r="B291" s="214"/>
      <c r="C291" s="47"/>
      <c r="D291" s="47"/>
      <c r="E291" s="47"/>
    </row>
    <row r="292" spans="1:5" ht="18">
      <c r="A292" s="288"/>
      <c r="B292" s="290"/>
      <c r="C292" s="47"/>
      <c r="D292" s="47"/>
      <c r="E292" s="47"/>
    </row>
    <row r="293" spans="1:5" ht="18">
      <c r="A293" s="288"/>
      <c r="B293" s="290"/>
      <c r="C293" s="47"/>
      <c r="D293" s="47"/>
      <c r="E293" s="47"/>
    </row>
    <row r="294" spans="1:5" ht="18">
      <c r="A294" s="288"/>
      <c r="B294" s="290"/>
      <c r="C294" s="47"/>
      <c r="D294" s="47"/>
      <c r="E294" s="47"/>
    </row>
    <row r="295" spans="1:5" ht="18">
      <c r="A295" s="288"/>
      <c r="B295" s="290"/>
      <c r="C295" s="47"/>
      <c r="D295" s="47"/>
      <c r="E295" s="47"/>
    </row>
    <row r="296" spans="1:5" ht="14.25">
      <c r="A296" s="1" t="s">
        <v>209</v>
      </c>
      <c r="B296" s="96"/>
      <c r="C296" s="96"/>
      <c r="D296" s="160"/>
      <c r="E296" s="160"/>
    </row>
    <row r="297" spans="1:5" ht="13.5" thickBot="1">
      <c r="A297" s="1" t="s">
        <v>170</v>
      </c>
      <c r="B297" s="160"/>
      <c r="C297" s="160"/>
      <c r="D297" s="160"/>
      <c r="E297" s="160"/>
    </row>
    <row r="298" spans="1:5">
      <c r="A298" s="98"/>
      <c r="B298" s="99"/>
      <c r="C298" s="99" t="s">
        <v>91</v>
      </c>
      <c r="D298" s="100" t="s">
        <v>103</v>
      </c>
      <c r="E298" s="101" t="s">
        <v>104</v>
      </c>
    </row>
    <row r="299" spans="1:5">
      <c r="A299" s="102"/>
      <c r="B299" s="103"/>
      <c r="C299" s="103">
        <v>2020</v>
      </c>
      <c r="D299" s="103">
        <v>2021</v>
      </c>
      <c r="E299" s="104">
        <v>2022</v>
      </c>
    </row>
    <row r="300" spans="1:5">
      <c r="A300" s="105" t="s">
        <v>105</v>
      </c>
      <c r="B300" s="103" t="s">
        <v>106</v>
      </c>
      <c r="C300" s="106"/>
      <c r="D300" s="103"/>
      <c r="E300" s="107"/>
    </row>
    <row r="301" spans="1:5" ht="13.5" thickBot="1">
      <c r="A301" s="102"/>
      <c r="B301" s="103" t="s">
        <v>3</v>
      </c>
      <c r="C301" s="106" t="s">
        <v>107</v>
      </c>
      <c r="D301" s="103" t="s">
        <v>108</v>
      </c>
      <c r="E301" s="104" t="s">
        <v>109</v>
      </c>
    </row>
    <row r="302" spans="1:5">
      <c r="A302" s="111" t="s">
        <v>110</v>
      </c>
      <c r="B302" s="161"/>
      <c r="C302" s="215"/>
      <c r="D302" s="216"/>
      <c r="E302" s="217"/>
    </row>
    <row r="303" spans="1:5">
      <c r="A303" s="115" t="s">
        <v>111</v>
      </c>
      <c r="B303" s="116" t="s">
        <v>112</v>
      </c>
      <c r="C303" s="117">
        <v>892452</v>
      </c>
      <c r="D303" s="291">
        <v>1366668</v>
      </c>
      <c r="E303" s="292">
        <v>1312920</v>
      </c>
    </row>
    <row r="304" spans="1:5">
      <c r="A304" s="115" t="s">
        <v>116</v>
      </c>
      <c r="B304" s="122" t="s">
        <v>117</v>
      </c>
      <c r="C304" s="121">
        <v>84000</v>
      </c>
      <c r="D304" s="123">
        <v>96000</v>
      </c>
      <c r="E304" s="124">
        <v>96000</v>
      </c>
    </row>
    <row r="305" spans="1:10">
      <c r="A305" s="115" t="s">
        <v>118</v>
      </c>
      <c r="B305" s="122" t="s">
        <v>119</v>
      </c>
      <c r="C305" s="121">
        <v>135000</v>
      </c>
      <c r="D305" s="123">
        <v>135000</v>
      </c>
      <c r="E305" s="183" t="s">
        <v>99</v>
      </c>
    </row>
    <row r="306" spans="1:10">
      <c r="A306" s="115" t="s">
        <v>175</v>
      </c>
      <c r="B306" s="122" t="s">
        <v>121</v>
      </c>
      <c r="C306" s="127" t="s">
        <v>99</v>
      </c>
      <c r="D306" s="128" t="s">
        <v>99</v>
      </c>
      <c r="E306" s="166">
        <v>67500</v>
      </c>
    </row>
    <row r="307" spans="1:10">
      <c r="A307" s="115" t="s">
        <v>122</v>
      </c>
      <c r="B307" s="122" t="s">
        <v>123</v>
      </c>
      <c r="C307" s="127" t="s">
        <v>99</v>
      </c>
      <c r="D307" s="128" t="s">
        <v>99</v>
      </c>
      <c r="E307" s="166">
        <v>67500</v>
      </c>
    </row>
    <row r="308" spans="1:10">
      <c r="A308" s="115" t="s">
        <v>124</v>
      </c>
      <c r="B308" s="122" t="s">
        <v>125</v>
      </c>
      <c r="C308" s="185">
        <v>24000</v>
      </c>
      <c r="D308" s="182">
        <v>24000</v>
      </c>
      <c r="E308" s="293">
        <v>24000</v>
      </c>
    </row>
    <row r="309" spans="1:10">
      <c r="A309" s="115" t="s">
        <v>130</v>
      </c>
      <c r="B309" s="122" t="s">
        <v>131</v>
      </c>
      <c r="C309" s="185">
        <v>232265.4</v>
      </c>
      <c r="D309" s="182">
        <v>267778</v>
      </c>
      <c r="E309" s="183" t="s">
        <v>99</v>
      </c>
      <c r="J309" s="45"/>
    </row>
    <row r="310" spans="1:10">
      <c r="A310" s="115" t="s">
        <v>132</v>
      </c>
      <c r="B310" s="122" t="s">
        <v>176</v>
      </c>
      <c r="C310" s="127" t="s">
        <v>99</v>
      </c>
      <c r="D310" s="128" t="s">
        <v>99</v>
      </c>
      <c r="E310" s="124">
        <v>20000</v>
      </c>
    </row>
    <row r="311" spans="1:10">
      <c r="A311" s="126" t="s">
        <v>134</v>
      </c>
      <c r="B311" s="122" t="s">
        <v>135</v>
      </c>
      <c r="C311" s="127" t="s">
        <v>99</v>
      </c>
      <c r="D311" s="128" t="s">
        <v>99</v>
      </c>
      <c r="E311" s="129">
        <v>109410</v>
      </c>
    </row>
    <row r="312" spans="1:10">
      <c r="A312" s="126" t="s">
        <v>136</v>
      </c>
      <c r="B312" s="122" t="s">
        <v>137</v>
      </c>
      <c r="C312" s="127" t="s">
        <v>99</v>
      </c>
      <c r="D312" s="128" t="s">
        <v>99</v>
      </c>
      <c r="E312" s="129">
        <v>20000</v>
      </c>
    </row>
    <row r="313" spans="1:10">
      <c r="A313" s="126" t="s">
        <v>138</v>
      </c>
      <c r="B313" s="122" t="s">
        <v>137</v>
      </c>
      <c r="C313" s="127" t="s">
        <v>99</v>
      </c>
      <c r="D313" s="128" t="s">
        <v>99</v>
      </c>
      <c r="E313" s="129">
        <v>109410</v>
      </c>
    </row>
    <row r="314" spans="1:10">
      <c r="A314" s="115" t="s">
        <v>210</v>
      </c>
      <c r="B314" s="122" t="s">
        <v>183</v>
      </c>
      <c r="C314" s="121">
        <v>119889.48</v>
      </c>
      <c r="D314" s="123">
        <v>164000</v>
      </c>
      <c r="E314" s="124">
        <v>157550</v>
      </c>
    </row>
    <row r="315" spans="1:10">
      <c r="A315" s="115" t="s">
        <v>177</v>
      </c>
      <c r="B315" s="122" t="s">
        <v>143</v>
      </c>
      <c r="C315" s="185">
        <v>4200</v>
      </c>
      <c r="D315" s="182">
        <v>27333</v>
      </c>
      <c r="E315" s="129">
        <v>26258</v>
      </c>
    </row>
    <row r="316" spans="1:10">
      <c r="A316" s="115" t="s">
        <v>178</v>
      </c>
      <c r="B316" s="122" t="s">
        <v>145</v>
      </c>
      <c r="C316" s="121">
        <v>13546.83</v>
      </c>
      <c r="D316" s="123">
        <v>47833</v>
      </c>
      <c r="E316" s="124">
        <v>52516</v>
      </c>
    </row>
    <row r="317" spans="1:10">
      <c r="A317" s="115" t="s">
        <v>211</v>
      </c>
      <c r="B317" s="122" t="s">
        <v>147</v>
      </c>
      <c r="C317" s="133">
        <v>4599.1099999999997</v>
      </c>
      <c r="D317" s="133">
        <v>13667</v>
      </c>
      <c r="E317" s="134">
        <v>13129</v>
      </c>
    </row>
    <row r="318" spans="1:10" ht="13.5" thickBot="1">
      <c r="A318" s="135" t="s">
        <v>149</v>
      </c>
      <c r="B318" s="116"/>
      <c r="C318" s="137">
        <f>SUM(C303:C317)</f>
        <v>1509952.82</v>
      </c>
      <c r="D318" s="138">
        <v>2142279</v>
      </c>
      <c r="E318" s="139">
        <f>SUM(E303:E317)</f>
        <v>2076193</v>
      </c>
      <c r="F318" s="93"/>
    </row>
    <row r="319" spans="1:10" ht="13.5" thickTop="1">
      <c r="A319" s="135"/>
      <c r="B319" s="116"/>
      <c r="C319" s="140"/>
      <c r="D319" s="141"/>
      <c r="E319" s="142"/>
      <c r="F319" s="45"/>
      <c r="G319" s="45"/>
    </row>
    <row r="320" spans="1:10">
      <c r="A320" s="143" t="s">
        <v>150</v>
      </c>
      <c r="B320" s="122"/>
      <c r="C320" s="121"/>
      <c r="D320" s="123"/>
      <c r="E320" s="124"/>
      <c r="F320" s="45"/>
    </row>
    <row r="321" spans="1:11">
      <c r="A321" s="115" t="s">
        <v>151</v>
      </c>
      <c r="B321" s="122" t="s">
        <v>152</v>
      </c>
      <c r="C321" s="117">
        <v>15484</v>
      </c>
      <c r="D321" s="118">
        <v>90000</v>
      </c>
      <c r="E321" s="119">
        <v>90000</v>
      </c>
      <c r="F321" s="45"/>
    </row>
    <row r="322" spans="1:11">
      <c r="A322" s="115" t="s">
        <v>153</v>
      </c>
      <c r="B322" s="122" t="s">
        <v>154</v>
      </c>
      <c r="C322" s="121">
        <v>25440.95</v>
      </c>
      <c r="D322" s="123">
        <v>80000</v>
      </c>
      <c r="E322" s="124">
        <v>80000</v>
      </c>
      <c r="F322" s="45"/>
    </row>
    <row r="323" spans="1:11">
      <c r="A323" s="115" t="s">
        <v>155</v>
      </c>
      <c r="B323" s="122" t="s">
        <v>156</v>
      </c>
      <c r="C323" s="121">
        <v>40247.39</v>
      </c>
      <c r="D323" s="123">
        <v>34000</v>
      </c>
      <c r="E323" s="124">
        <v>34000</v>
      </c>
      <c r="F323" s="45"/>
    </row>
    <row r="324" spans="1:11">
      <c r="A324" s="115" t="s">
        <v>159</v>
      </c>
      <c r="B324" s="122" t="s">
        <v>160</v>
      </c>
      <c r="C324" s="121">
        <v>8239</v>
      </c>
      <c r="D324" s="123">
        <v>5000</v>
      </c>
      <c r="E324" s="124">
        <v>5000</v>
      </c>
      <c r="F324" s="45"/>
    </row>
    <row r="325" spans="1:11">
      <c r="A325" s="115" t="s">
        <v>161</v>
      </c>
      <c r="B325" s="122" t="s">
        <v>162</v>
      </c>
      <c r="C325" s="133">
        <v>167795.5</v>
      </c>
      <c r="D325" s="133">
        <v>99470</v>
      </c>
      <c r="E325" s="134">
        <v>245270</v>
      </c>
      <c r="F325" s="45"/>
    </row>
    <row r="326" spans="1:11" ht="13.5" thickBot="1">
      <c r="A326" s="135" t="s">
        <v>163</v>
      </c>
      <c r="B326" s="122"/>
      <c r="C326" s="137">
        <f>SUM(C321:C325)</f>
        <v>257206.84</v>
      </c>
      <c r="D326" s="138">
        <v>308470</v>
      </c>
      <c r="E326" s="139">
        <f>SUM(E321:E325)</f>
        <v>454270</v>
      </c>
      <c r="F326" s="93"/>
      <c r="G326" s="45"/>
    </row>
    <row r="327" spans="1:11" ht="13.5" thickTop="1">
      <c r="A327" s="143" t="s">
        <v>164</v>
      </c>
      <c r="B327" s="122"/>
      <c r="C327" s="294"/>
      <c r="D327" s="295"/>
      <c r="E327" s="296"/>
    </row>
    <row r="328" spans="1:11">
      <c r="A328" s="115" t="s">
        <v>184</v>
      </c>
      <c r="B328" s="122" t="s">
        <v>185</v>
      </c>
      <c r="C328" s="133" t="s">
        <v>115</v>
      </c>
      <c r="D328" s="198" t="s">
        <v>115</v>
      </c>
      <c r="E328" s="199" t="s">
        <v>115</v>
      </c>
    </row>
    <row r="329" spans="1:11">
      <c r="A329" s="135" t="s">
        <v>167</v>
      </c>
      <c r="B329" s="122"/>
      <c r="C329" s="297" t="s">
        <v>115</v>
      </c>
      <c r="D329" s="297" t="s">
        <v>115</v>
      </c>
      <c r="E329" s="298" t="s">
        <v>115</v>
      </c>
      <c r="I329" s="45"/>
    </row>
    <row r="330" spans="1:11" ht="13.5" thickBot="1">
      <c r="A330" s="188" t="s">
        <v>172</v>
      </c>
      <c r="B330" s="181"/>
      <c r="C330" s="137">
        <v>1767159.66</v>
      </c>
      <c r="D330" s="139">
        <v>2450749</v>
      </c>
      <c r="E330" s="139">
        <f>E318+E326</f>
        <v>2530463</v>
      </c>
      <c r="G330" s="45"/>
      <c r="K330" s="45"/>
    </row>
    <row r="331" spans="1:11" ht="14.25" thickTop="1" thickBot="1">
      <c r="A331" s="202"/>
      <c r="B331" s="208"/>
      <c r="C331" s="299"/>
      <c r="D331" s="300"/>
      <c r="E331" s="301"/>
    </row>
    <row r="332" spans="1:11">
      <c r="A332" s="67"/>
      <c r="B332" s="236"/>
      <c r="C332" s="302"/>
      <c r="D332" s="302"/>
      <c r="E332" s="302"/>
    </row>
    <row r="333" spans="1:11">
      <c r="A333" s="67"/>
      <c r="B333" s="236"/>
      <c r="C333" s="302"/>
      <c r="D333" s="302"/>
      <c r="E333" s="302"/>
    </row>
    <row r="334" spans="1:11">
      <c r="A334" s="67"/>
      <c r="B334" s="236"/>
      <c r="C334" s="302"/>
      <c r="D334" s="302"/>
      <c r="E334" s="302"/>
    </row>
    <row r="335" spans="1:11">
      <c r="A335" s="67"/>
      <c r="B335" s="236"/>
      <c r="C335" s="302"/>
      <c r="D335" s="302"/>
      <c r="E335" s="302"/>
    </row>
    <row r="336" spans="1:11" ht="14.25">
      <c r="A336" s="1" t="s">
        <v>212</v>
      </c>
      <c r="B336" s="96"/>
      <c r="C336" s="96"/>
      <c r="D336" s="160"/>
      <c r="E336" s="160"/>
    </row>
    <row r="337" spans="1:13" ht="13.5" thickBot="1">
      <c r="A337" s="1" t="s">
        <v>170</v>
      </c>
      <c r="B337" s="160"/>
      <c r="C337" s="160"/>
      <c r="D337" s="160"/>
      <c r="E337" s="160"/>
    </row>
    <row r="338" spans="1:13">
      <c r="A338" s="98"/>
      <c r="B338" s="99"/>
      <c r="C338" s="99" t="s">
        <v>91</v>
      </c>
      <c r="D338" s="100" t="s">
        <v>103</v>
      </c>
      <c r="E338" s="101" t="s">
        <v>104</v>
      </c>
    </row>
    <row r="339" spans="1:13">
      <c r="A339" s="102"/>
      <c r="B339" s="103"/>
      <c r="C339" s="103">
        <v>2020</v>
      </c>
      <c r="D339" s="103">
        <v>2021</v>
      </c>
      <c r="E339" s="104">
        <v>2022</v>
      </c>
    </row>
    <row r="340" spans="1:13">
      <c r="A340" s="105" t="s">
        <v>105</v>
      </c>
      <c r="B340" s="103" t="s">
        <v>106</v>
      </c>
      <c r="C340" s="106"/>
      <c r="D340" s="103"/>
      <c r="E340" s="107"/>
    </row>
    <row r="341" spans="1:13" ht="13.5" thickBot="1">
      <c r="A341" s="102"/>
      <c r="B341" s="103" t="s">
        <v>3</v>
      </c>
      <c r="C341" s="106" t="s">
        <v>107</v>
      </c>
      <c r="D341" s="103" t="s">
        <v>108</v>
      </c>
      <c r="E341" s="104" t="s">
        <v>109</v>
      </c>
    </row>
    <row r="342" spans="1:13">
      <c r="A342" s="178" t="s">
        <v>110</v>
      </c>
      <c r="B342" s="179"/>
      <c r="C342" s="161"/>
      <c r="D342" s="179"/>
      <c r="E342" s="206"/>
    </row>
    <row r="343" spans="1:13">
      <c r="A343" s="102" t="s">
        <v>111</v>
      </c>
      <c r="B343" s="181" t="s">
        <v>112</v>
      </c>
      <c r="C343" s="121" t="s">
        <v>115</v>
      </c>
      <c r="D343" s="123" t="s">
        <v>115</v>
      </c>
      <c r="E343" s="124" t="s">
        <v>115</v>
      </c>
    </row>
    <row r="344" spans="1:13">
      <c r="A344" s="102" t="s">
        <v>213</v>
      </c>
      <c r="B344" s="120" t="s">
        <v>114</v>
      </c>
      <c r="C344" s="121" t="s">
        <v>115</v>
      </c>
      <c r="D344" s="123">
        <v>105100</v>
      </c>
      <c r="E344" s="124">
        <v>105100</v>
      </c>
    </row>
    <row r="345" spans="1:13">
      <c r="A345" s="102" t="s">
        <v>126</v>
      </c>
      <c r="B345" s="120" t="s">
        <v>127</v>
      </c>
      <c r="C345" s="133" t="s">
        <v>115</v>
      </c>
      <c r="D345" s="133">
        <v>6000</v>
      </c>
      <c r="E345" s="134">
        <v>6000</v>
      </c>
    </row>
    <row r="346" spans="1:13" ht="13.5" thickBot="1">
      <c r="A346" s="188" t="s">
        <v>149</v>
      </c>
      <c r="B346" s="181"/>
      <c r="C346" s="167" t="s">
        <v>115</v>
      </c>
      <c r="D346" s="167">
        <v>111100</v>
      </c>
      <c r="E346" s="303">
        <v>111100</v>
      </c>
      <c r="M346" s="45"/>
    </row>
    <row r="347" spans="1:13" ht="13.5" thickTop="1">
      <c r="A347" s="188"/>
      <c r="B347" s="181"/>
      <c r="C347" s="149"/>
      <c r="D347" s="304"/>
      <c r="E347" s="305"/>
      <c r="M347" s="45"/>
    </row>
    <row r="348" spans="1:13">
      <c r="A348" s="190" t="s">
        <v>150</v>
      </c>
      <c r="B348" s="120"/>
      <c r="C348" s="306"/>
      <c r="D348" s="307"/>
      <c r="E348" s="172"/>
    </row>
    <row r="349" spans="1:13">
      <c r="A349" s="102" t="s">
        <v>151</v>
      </c>
      <c r="B349" s="120" t="s">
        <v>152</v>
      </c>
      <c r="C349" s="127" t="s">
        <v>214</v>
      </c>
      <c r="D349" s="118">
        <v>30000</v>
      </c>
      <c r="E349" s="119">
        <v>30000</v>
      </c>
    </row>
    <row r="350" spans="1:13">
      <c r="A350" s="102" t="s">
        <v>153</v>
      </c>
      <c r="B350" s="120" t="s">
        <v>154</v>
      </c>
      <c r="C350" s="185">
        <v>300</v>
      </c>
      <c r="D350" s="182">
        <v>42500</v>
      </c>
      <c r="E350" s="129">
        <v>42500</v>
      </c>
    </row>
    <row r="351" spans="1:13">
      <c r="A351" s="102" t="s">
        <v>155</v>
      </c>
      <c r="B351" s="120" t="s">
        <v>156</v>
      </c>
      <c r="C351" s="121" t="s">
        <v>115</v>
      </c>
      <c r="D351" s="123" t="s">
        <v>115</v>
      </c>
      <c r="E351" s="124" t="s">
        <v>115</v>
      </c>
    </row>
    <row r="352" spans="1:13">
      <c r="A352" s="102" t="s">
        <v>159</v>
      </c>
      <c r="B352" s="120" t="s">
        <v>160</v>
      </c>
      <c r="C352" s="121" t="s">
        <v>115</v>
      </c>
      <c r="D352" s="182">
        <v>3000</v>
      </c>
      <c r="E352" s="129">
        <v>3000</v>
      </c>
    </row>
    <row r="353" spans="1:5">
      <c r="A353" s="102" t="s">
        <v>161</v>
      </c>
      <c r="B353" s="120" t="s">
        <v>162</v>
      </c>
      <c r="C353" s="308">
        <v>132037</v>
      </c>
      <c r="D353" s="308">
        <v>104350</v>
      </c>
      <c r="E353" s="309">
        <v>115141</v>
      </c>
    </row>
    <row r="354" spans="1:5" ht="13.5" thickBot="1">
      <c r="A354" s="188" t="s">
        <v>163</v>
      </c>
      <c r="B354" s="120"/>
      <c r="C354" s="137">
        <f>SUM(C350:C353)</f>
        <v>132337</v>
      </c>
      <c r="D354" s="138">
        <v>179850</v>
      </c>
      <c r="E354" s="139">
        <f>SUM(E349:E353)</f>
        <v>190641</v>
      </c>
    </row>
    <row r="355" spans="1:5" ht="13.5" thickTop="1">
      <c r="A355" s="188"/>
      <c r="B355" s="120"/>
      <c r="C355" s="140"/>
      <c r="D355" s="148"/>
      <c r="E355" s="142"/>
    </row>
    <row r="356" spans="1:5">
      <c r="A356" s="190" t="s">
        <v>164</v>
      </c>
      <c r="B356" s="120"/>
      <c r="C356" s="294"/>
      <c r="D356" s="307"/>
      <c r="E356" s="172"/>
    </row>
    <row r="357" spans="1:5">
      <c r="A357" s="102" t="s">
        <v>184</v>
      </c>
      <c r="B357" s="120" t="s">
        <v>185</v>
      </c>
      <c r="C357" s="133" t="s">
        <v>115</v>
      </c>
      <c r="D357" s="133" t="s">
        <v>115</v>
      </c>
      <c r="E357" s="310" t="s">
        <v>99</v>
      </c>
    </row>
    <row r="358" spans="1:5" ht="13.5" thickBot="1">
      <c r="A358" s="188" t="s">
        <v>167</v>
      </c>
      <c r="B358" s="120"/>
      <c r="C358" s="167" t="s">
        <v>115</v>
      </c>
      <c r="D358" s="167" t="s">
        <v>115</v>
      </c>
      <c r="E358" s="311" t="s">
        <v>99</v>
      </c>
    </row>
    <row r="359" spans="1:5" ht="14.25" thickTop="1" thickBot="1">
      <c r="A359" s="188" t="s">
        <v>172</v>
      </c>
      <c r="B359" s="120"/>
      <c r="C359" s="138">
        <v>132337</v>
      </c>
      <c r="D359" s="138">
        <v>290950</v>
      </c>
      <c r="E359" s="139">
        <f>E346+E354</f>
        <v>301741</v>
      </c>
    </row>
    <row r="360" spans="1:5" ht="13.5" thickTop="1">
      <c r="A360" s="188"/>
      <c r="B360" s="120"/>
      <c r="C360" s="93"/>
      <c r="D360" s="148"/>
      <c r="E360" s="142"/>
    </row>
    <row r="361" spans="1:5" ht="13.5" thickBot="1">
      <c r="A361" s="202"/>
      <c r="B361" s="312"/>
      <c r="C361" s="299"/>
      <c r="D361" s="300"/>
      <c r="E361" s="301"/>
    </row>
    <row r="362" spans="1:5" ht="18">
      <c r="A362" s="160"/>
      <c r="B362" s="290"/>
      <c r="C362" s="160"/>
      <c r="D362" s="160"/>
      <c r="E362" s="160"/>
    </row>
    <row r="363" spans="1:5" ht="15.75">
      <c r="A363" s="160"/>
      <c r="B363" s="238">
        <v>6</v>
      </c>
      <c r="C363" s="160"/>
      <c r="D363" s="160"/>
      <c r="E363" s="160"/>
    </row>
    <row r="364" spans="1:5">
      <c r="A364" s="160"/>
      <c r="B364" s="47"/>
      <c r="C364" s="160"/>
      <c r="D364" s="160"/>
      <c r="E364" s="160"/>
    </row>
    <row r="365" spans="1:5">
      <c r="A365" s="160"/>
      <c r="B365" s="47"/>
      <c r="C365" s="160"/>
      <c r="D365" s="160"/>
      <c r="E365" s="160"/>
    </row>
    <row r="366" spans="1:5">
      <c r="A366" s="160"/>
      <c r="B366" s="47"/>
      <c r="C366" s="160"/>
      <c r="D366" s="160"/>
      <c r="E366" s="160"/>
    </row>
    <row r="367" spans="1:5">
      <c r="A367" s="160"/>
      <c r="B367" s="47"/>
      <c r="C367" s="160"/>
      <c r="D367" s="160"/>
      <c r="E367" s="160"/>
    </row>
    <row r="368" spans="1:5">
      <c r="A368" s="160"/>
      <c r="B368" s="47"/>
      <c r="C368" s="160"/>
      <c r="D368" s="160"/>
      <c r="E368" s="160"/>
    </row>
    <row r="369" spans="1:6">
      <c r="A369" s="160"/>
      <c r="B369" s="47"/>
      <c r="C369" s="160"/>
      <c r="D369" s="160"/>
      <c r="E369" s="160"/>
    </row>
    <row r="370" spans="1:6" ht="14.25">
      <c r="A370" s="1" t="s">
        <v>215</v>
      </c>
      <c r="B370" s="96"/>
      <c r="C370" s="96"/>
      <c r="D370" s="160"/>
      <c r="E370" s="160"/>
    </row>
    <row r="371" spans="1:6" ht="13.5" thickBot="1">
      <c r="A371" s="1" t="s">
        <v>102</v>
      </c>
      <c r="B371" s="160"/>
      <c r="C371" s="160"/>
      <c r="D371" s="160"/>
      <c r="E371" s="160"/>
    </row>
    <row r="372" spans="1:6">
      <c r="A372" s="98"/>
      <c r="B372" s="99"/>
      <c r="C372" s="99" t="s">
        <v>91</v>
      </c>
      <c r="D372" s="100" t="s">
        <v>103</v>
      </c>
      <c r="E372" s="101" t="s">
        <v>104</v>
      </c>
    </row>
    <row r="373" spans="1:6">
      <c r="A373" s="102"/>
      <c r="B373" s="103"/>
      <c r="C373" s="103">
        <v>2020</v>
      </c>
      <c r="D373" s="103">
        <v>2021</v>
      </c>
      <c r="E373" s="104">
        <v>2022</v>
      </c>
    </row>
    <row r="374" spans="1:6">
      <c r="A374" s="105" t="s">
        <v>105</v>
      </c>
      <c r="B374" s="103" t="s">
        <v>106</v>
      </c>
      <c r="C374" s="106"/>
      <c r="D374" s="103"/>
      <c r="E374" s="107"/>
    </row>
    <row r="375" spans="1:6" ht="13.5" thickBot="1">
      <c r="A375" s="102"/>
      <c r="B375" s="103" t="s">
        <v>3</v>
      </c>
      <c r="C375" s="106" t="s">
        <v>107</v>
      </c>
      <c r="D375" s="103" t="s">
        <v>108</v>
      </c>
      <c r="E375" s="104" t="s">
        <v>109</v>
      </c>
    </row>
    <row r="376" spans="1:6">
      <c r="A376" s="111" t="s">
        <v>110</v>
      </c>
      <c r="B376" s="161"/>
      <c r="C376" s="313"/>
      <c r="D376" s="216"/>
      <c r="E376" s="217"/>
    </row>
    <row r="377" spans="1:6">
      <c r="A377" s="115" t="s">
        <v>111</v>
      </c>
      <c r="B377" s="116" t="s">
        <v>112</v>
      </c>
      <c r="C377" s="117">
        <v>3612629.62</v>
      </c>
      <c r="D377" s="118">
        <v>4756584</v>
      </c>
      <c r="E377" s="119">
        <v>4961760</v>
      </c>
    </row>
    <row r="378" spans="1:6">
      <c r="A378" s="115" t="s">
        <v>116</v>
      </c>
      <c r="B378" s="122" t="s">
        <v>117</v>
      </c>
      <c r="C378" s="121">
        <v>250000</v>
      </c>
      <c r="D378" s="123">
        <v>312000</v>
      </c>
      <c r="E378" s="124">
        <v>312000</v>
      </c>
    </row>
    <row r="379" spans="1:6">
      <c r="A379" s="115" t="s">
        <v>216</v>
      </c>
      <c r="B379" s="122" t="s">
        <v>119</v>
      </c>
      <c r="C379" s="121">
        <v>135000</v>
      </c>
      <c r="D379" s="123">
        <v>135000</v>
      </c>
      <c r="E379" s="183" t="s">
        <v>99</v>
      </c>
    </row>
    <row r="380" spans="1:6">
      <c r="A380" s="115" t="s">
        <v>175</v>
      </c>
      <c r="B380" s="122" t="s">
        <v>121</v>
      </c>
      <c r="C380" s="127" t="s">
        <v>99</v>
      </c>
      <c r="D380" s="128" t="s">
        <v>99</v>
      </c>
      <c r="E380" s="166">
        <v>67500</v>
      </c>
      <c r="F380" s="45"/>
    </row>
    <row r="381" spans="1:6">
      <c r="A381" s="115" t="s">
        <v>122</v>
      </c>
      <c r="B381" s="122" t="s">
        <v>123</v>
      </c>
      <c r="C381" s="127" t="s">
        <v>99</v>
      </c>
      <c r="D381" s="128" t="s">
        <v>99</v>
      </c>
      <c r="E381" s="166">
        <v>67500</v>
      </c>
      <c r="F381" s="45"/>
    </row>
    <row r="382" spans="1:6">
      <c r="A382" s="115" t="s">
        <v>124</v>
      </c>
      <c r="B382" s="122" t="s">
        <v>125</v>
      </c>
      <c r="C382" s="185">
        <v>60000</v>
      </c>
      <c r="D382" s="182">
        <v>78000</v>
      </c>
      <c r="E382" s="129">
        <v>78000</v>
      </c>
    </row>
    <row r="383" spans="1:6">
      <c r="A383" s="115" t="s">
        <v>217</v>
      </c>
      <c r="B383" s="122" t="s">
        <v>218</v>
      </c>
      <c r="C383" s="121">
        <v>434700</v>
      </c>
      <c r="D383" s="123">
        <v>569400</v>
      </c>
      <c r="E383" s="125" t="s">
        <v>99</v>
      </c>
    </row>
    <row r="384" spans="1:6">
      <c r="A384" s="115" t="s">
        <v>219</v>
      </c>
      <c r="B384" s="122" t="s">
        <v>220</v>
      </c>
      <c r="C384" s="127" t="s">
        <v>99</v>
      </c>
      <c r="D384" s="128" t="s">
        <v>99</v>
      </c>
      <c r="E384" s="124">
        <v>257400</v>
      </c>
    </row>
    <row r="385" spans="1:6">
      <c r="A385" s="115" t="s">
        <v>221</v>
      </c>
      <c r="B385" s="122" t="s">
        <v>222</v>
      </c>
      <c r="C385" s="127" t="s">
        <v>99</v>
      </c>
      <c r="D385" s="128" t="s">
        <v>99</v>
      </c>
      <c r="E385" s="124">
        <v>468000</v>
      </c>
    </row>
    <row r="386" spans="1:6">
      <c r="A386" s="115" t="s">
        <v>128</v>
      </c>
      <c r="B386" s="122" t="s">
        <v>129</v>
      </c>
      <c r="C386" s="127" t="s">
        <v>99</v>
      </c>
      <c r="D386" s="123">
        <v>3012</v>
      </c>
      <c r="E386" s="124">
        <v>8725</v>
      </c>
    </row>
    <row r="387" spans="1:6">
      <c r="A387" s="115" t="s">
        <v>130</v>
      </c>
      <c r="B387" s="122" t="s">
        <v>131</v>
      </c>
      <c r="C387" s="185">
        <v>718736</v>
      </c>
      <c r="D387" s="182">
        <v>922764</v>
      </c>
      <c r="E387" s="125" t="s">
        <v>99</v>
      </c>
    </row>
    <row r="388" spans="1:6">
      <c r="A388" s="115" t="s">
        <v>132</v>
      </c>
      <c r="B388" s="122" t="s">
        <v>133</v>
      </c>
      <c r="C388" s="127" t="s">
        <v>99</v>
      </c>
      <c r="D388" s="128" t="s">
        <v>99</v>
      </c>
      <c r="E388" s="129">
        <v>65000</v>
      </c>
    </row>
    <row r="389" spans="1:6">
      <c r="A389" s="126" t="s">
        <v>134</v>
      </c>
      <c r="B389" s="122" t="s">
        <v>135</v>
      </c>
      <c r="C389" s="127" t="s">
        <v>99</v>
      </c>
      <c r="D389" s="128" t="s">
        <v>99</v>
      </c>
      <c r="E389" s="129">
        <v>413480</v>
      </c>
    </row>
    <row r="390" spans="1:6">
      <c r="A390" s="126" t="s">
        <v>136</v>
      </c>
      <c r="B390" s="122" t="s">
        <v>137</v>
      </c>
      <c r="C390" s="127" t="s">
        <v>99</v>
      </c>
      <c r="D390" s="128" t="s">
        <v>99</v>
      </c>
      <c r="E390" s="129">
        <v>65000</v>
      </c>
    </row>
    <row r="391" spans="1:6">
      <c r="A391" s="126" t="s">
        <v>138</v>
      </c>
      <c r="B391" s="122" t="s">
        <v>139</v>
      </c>
      <c r="C391" s="127" t="s">
        <v>99</v>
      </c>
      <c r="D391" s="128" t="s">
        <v>99</v>
      </c>
      <c r="E391" s="129">
        <v>413480</v>
      </c>
    </row>
    <row r="392" spans="1:6">
      <c r="A392" s="115" t="s">
        <v>210</v>
      </c>
      <c r="B392" s="122" t="s">
        <v>141</v>
      </c>
      <c r="C392" s="121">
        <v>459216.29</v>
      </c>
      <c r="D392" s="123">
        <v>570790</v>
      </c>
      <c r="E392" s="124">
        <v>595411</v>
      </c>
    </row>
    <row r="393" spans="1:6">
      <c r="A393" s="115" t="s">
        <v>177</v>
      </c>
      <c r="B393" s="122" t="s">
        <v>143</v>
      </c>
      <c r="C393" s="121">
        <v>12400</v>
      </c>
      <c r="D393" s="123">
        <v>95132</v>
      </c>
      <c r="E393" s="124">
        <v>99235</v>
      </c>
    </row>
    <row r="394" spans="1:6">
      <c r="A394" s="115" t="s">
        <v>178</v>
      </c>
      <c r="B394" s="122" t="s">
        <v>145</v>
      </c>
      <c r="C394" s="185">
        <v>50584.84</v>
      </c>
      <c r="D394" s="123">
        <v>166480</v>
      </c>
      <c r="E394" s="124">
        <v>198470</v>
      </c>
    </row>
    <row r="395" spans="1:6">
      <c r="A395" s="115" t="s">
        <v>206</v>
      </c>
      <c r="B395" s="122" t="s">
        <v>147</v>
      </c>
      <c r="C395" s="133">
        <v>13500</v>
      </c>
      <c r="D395" s="133">
        <v>47566</v>
      </c>
      <c r="E395" s="134">
        <v>49617</v>
      </c>
    </row>
    <row r="396" spans="1:6" ht="13.5" thickBot="1">
      <c r="A396" s="135" t="s">
        <v>149</v>
      </c>
      <c r="B396" s="136"/>
      <c r="C396" s="137">
        <f>SUM(C377:C395)</f>
        <v>5746766.75</v>
      </c>
      <c r="D396" s="189">
        <v>7656728</v>
      </c>
      <c r="E396" s="228">
        <f>SUM(E377:E395)</f>
        <v>8120578</v>
      </c>
      <c r="F396" s="93"/>
    </row>
    <row r="397" spans="1:6" ht="13.5" thickTop="1">
      <c r="A397" s="143" t="s">
        <v>150</v>
      </c>
      <c r="B397" s="122"/>
      <c r="C397" s="121"/>
      <c r="D397" s="229"/>
      <c r="E397" s="124"/>
      <c r="F397" s="45"/>
    </row>
    <row r="398" spans="1:6">
      <c r="A398" s="115" t="s">
        <v>151</v>
      </c>
      <c r="B398" s="122" t="s">
        <v>152</v>
      </c>
      <c r="C398" s="117">
        <v>27308</v>
      </c>
      <c r="D398" s="118">
        <v>180000</v>
      </c>
      <c r="E398" s="119">
        <v>180000</v>
      </c>
      <c r="F398" s="45"/>
    </row>
    <row r="399" spans="1:6">
      <c r="A399" s="115" t="s">
        <v>153</v>
      </c>
      <c r="B399" s="122" t="s">
        <v>154</v>
      </c>
      <c r="C399" s="121">
        <v>149805.29999999999</v>
      </c>
      <c r="D399" s="123">
        <v>55000</v>
      </c>
      <c r="E399" s="124">
        <v>55000</v>
      </c>
      <c r="F399" s="45"/>
    </row>
    <row r="400" spans="1:6">
      <c r="A400" s="115" t="s">
        <v>155</v>
      </c>
      <c r="B400" s="122" t="s">
        <v>156</v>
      </c>
      <c r="C400" s="121">
        <v>42768</v>
      </c>
      <c r="D400" s="123">
        <v>65000</v>
      </c>
      <c r="E400" s="124">
        <v>65000</v>
      </c>
      <c r="F400" s="45"/>
    </row>
    <row r="401" spans="1:6">
      <c r="A401" s="314" t="s">
        <v>223</v>
      </c>
      <c r="B401" s="122" t="s">
        <v>224</v>
      </c>
      <c r="C401" s="315" t="s">
        <v>99</v>
      </c>
      <c r="D401" s="316" t="s">
        <v>99</v>
      </c>
      <c r="E401" s="124">
        <v>4196683</v>
      </c>
      <c r="F401" s="45"/>
    </row>
    <row r="402" spans="1:6">
      <c r="A402" s="115" t="s">
        <v>159</v>
      </c>
      <c r="B402" s="122" t="s">
        <v>160</v>
      </c>
      <c r="C402" s="127" t="s">
        <v>99</v>
      </c>
      <c r="D402" s="128" t="s">
        <v>99</v>
      </c>
      <c r="E402" s="125" t="s">
        <v>99</v>
      </c>
    </row>
    <row r="403" spans="1:6">
      <c r="A403" s="115" t="s">
        <v>161</v>
      </c>
      <c r="B403" s="122" t="s">
        <v>162</v>
      </c>
      <c r="C403" s="123">
        <v>651104.21</v>
      </c>
      <c r="D403" s="123">
        <v>295000</v>
      </c>
      <c r="E403" s="124">
        <v>634600</v>
      </c>
    </row>
    <row r="404" spans="1:6">
      <c r="A404" s="314" t="s">
        <v>225</v>
      </c>
      <c r="B404" s="122" t="s">
        <v>226</v>
      </c>
      <c r="C404" s="123"/>
      <c r="D404" s="123"/>
      <c r="E404" s="124">
        <v>200000</v>
      </c>
    </row>
    <row r="405" spans="1:6" ht="13.5" thickBot="1">
      <c r="A405" s="135" t="s">
        <v>163</v>
      </c>
      <c r="B405" s="116"/>
      <c r="C405" s="137">
        <f>SUM(C398:C403)</f>
        <v>870985.51</v>
      </c>
      <c r="D405" s="138">
        <v>595000</v>
      </c>
      <c r="E405" s="139">
        <f>SUM(E398:E404)</f>
        <v>5331283</v>
      </c>
      <c r="F405" s="93"/>
    </row>
    <row r="406" spans="1:6" ht="13.5" thickTop="1">
      <c r="A406" s="143" t="s">
        <v>164</v>
      </c>
      <c r="B406" s="122"/>
      <c r="C406" s="294"/>
      <c r="D406" s="307"/>
      <c r="E406" s="172"/>
      <c r="F406" s="45"/>
    </row>
    <row r="407" spans="1:6" ht="13.5" thickBot="1">
      <c r="A407" s="115" t="s">
        <v>184</v>
      </c>
      <c r="B407" s="122" t="s">
        <v>185</v>
      </c>
      <c r="C407" s="173" t="s">
        <v>115</v>
      </c>
      <c r="D407" s="173" t="s">
        <v>115</v>
      </c>
      <c r="E407" s="174" t="s">
        <v>115</v>
      </c>
      <c r="F407" s="45"/>
    </row>
    <row r="408" spans="1:6" ht="13.5" thickBot="1">
      <c r="A408" s="317" t="s">
        <v>167</v>
      </c>
      <c r="B408" s="116"/>
      <c r="C408" s="318" t="s">
        <v>115</v>
      </c>
      <c r="D408" s="319" t="s">
        <v>115</v>
      </c>
      <c r="E408" s="320" t="s">
        <v>115</v>
      </c>
    </row>
    <row r="409" spans="1:6" ht="13.5" thickTop="1">
      <c r="A409" s="135"/>
      <c r="B409" s="116"/>
      <c r="C409" s="321"/>
      <c r="D409" s="304"/>
      <c r="E409" s="305"/>
    </row>
    <row r="410" spans="1:6" ht="13.5" thickBot="1">
      <c r="A410" s="135" t="s">
        <v>190</v>
      </c>
      <c r="B410" s="136"/>
      <c r="C410" s="138">
        <v>6617752.2599999998</v>
      </c>
      <c r="D410" s="138">
        <v>8251728</v>
      </c>
      <c r="E410" s="139">
        <f>E396+E405</f>
        <v>13451861</v>
      </c>
    </row>
    <row r="411" spans="1:6" ht="13.5" thickTop="1">
      <c r="A411" s="188"/>
      <c r="B411" s="103"/>
      <c r="C411" s="140"/>
      <c r="D411" s="322"/>
      <c r="E411" s="142"/>
    </row>
    <row r="412" spans="1:6" ht="13.5" thickBot="1">
      <c r="A412" s="202"/>
      <c r="B412" s="108"/>
      <c r="C412" s="299"/>
      <c r="D412" s="323"/>
      <c r="E412" s="301"/>
    </row>
    <row r="413" spans="1:6">
      <c r="A413" s="1" t="s">
        <v>227</v>
      </c>
      <c r="B413" s="324"/>
      <c r="C413" s="324"/>
      <c r="D413" s="160"/>
      <c r="E413" s="160"/>
    </row>
    <row r="414" spans="1:6">
      <c r="A414" s="1" t="s">
        <v>228</v>
      </c>
      <c r="B414" s="1"/>
      <c r="C414" s="1"/>
      <c r="D414" s="160"/>
      <c r="E414" s="160"/>
    </row>
    <row r="415" spans="1:6" ht="13.5" thickBot="1">
      <c r="A415" s="1" t="s">
        <v>170</v>
      </c>
      <c r="B415" s="160"/>
      <c r="C415" s="160"/>
      <c r="D415" s="160"/>
      <c r="E415" s="160"/>
    </row>
    <row r="416" spans="1:6">
      <c r="A416" s="98"/>
      <c r="B416" s="99"/>
      <c r="C416" s="99" t="s">
        <v>91</v>
      </c>
      <c r="D416" s="100" t="s">
        <v>103</v>
      </c>
      <c r="E416" s="101" t="s">
        <v>104</v>
      </c>
    </row>
    <row r="417" spans="1:5">
      <c r="A417" s="102"/>
      <c r="B417" s="103"/>
      <c r="C417" s="103">
        <v>2020</v>
      </c>
      <c r="D417" s="103">
        <v>2021</v>
      </c>
      <c r="E417" s="104">
        <v>2022</v>
      </c>
    </row>
    <row r="418" spans="1:5">
      <c r="A418" s="105" t="s">
        <v>105</v>
      </c>
      <c r="B418" s="103" t="s">
        <v>106</v>
      </c>
      <c r="C418" s="106"/>
      <c r="D418" s="103"/>
      <c r="E418" s="107"/>
    </row>
    <row r="419" spans="1:5" ht="13.5" thickBot="1">
      <c r="A419" s="102"/>
      <c r="B419" s="103" t="s">
        <v>3</v>
      </c>
      <c r="C419" s="106" t="s">
        <v>107</v>
      </c>
      <c r="D419" s="103" t="s">
        <v>108</v>
      </c>
      <c r="E419" s="104" t="s">
        <v>109</v>
      </c>
    </row>
    <row r="420" spans="1:5">
      <c r="A420" s="325"/>
      <c r="B420" s="100"/>
      <c r="C420" s="326"/>
      <c r="D420" s="99"/>
      <c r="E420" s="101"/>
    </row>
    <row r="421" spans="1:5">
      <c r="A421" s="143" t="s">
        <v>110</v>
      </c>
      <c r="B421" s="294"/>
      <c r="C421" s="170"/>
      <c r="D421" s="295"/>
      <c r="E421" s="296"/>
    </row>
    <row r="422" spans="1:5">
      <c r="A422" s="115" t="s">
        <v>111</v>
      </c>
      <c r="B422" s="116" t="s">
        <v>112</v>
      </c>
      <c r="C422" s="121" t="s">
        <v>115</v>
      </c>
      <c r="D422" s="121" t="s">
        <v>115</v>
      </c>
      <c r="E422" s="124" t="s">
        <v>115</v>
      </c>
    </row>
    <row r="423" spans="1:5">
      <c r="A423" s="115" t="s">
        <v>229</v>
      </c>
      <c r="B423" s="122" t="s">
        <v>114</v>
      </c>
      <c r="C423" s="121" t="s">
        <v>115</v>
      </c>
      <c r="D423" s="121" t="s">
        <v>115</v>
      </c>
      <c r="E423" s="124" t="s">
        <v>115</v>
      </c>
    </row>
    <row r="424" spans="1:5" ht="13.5" thickBot="1">
      <c r="A424" s="115" t="s">
        <v>126</v>
      </c>
      <c r="B424" s="122" t="s">
        <v>127</v>
      </c>
      <c r="C424" s="173" t="s">
        <v>115</v>
      </c>
      <c r="D424" s="173" t="s">
        <v>115</v>
      </c>
      <c r="E424" s="174" t="s">
        <v>115</v>
      </c>
    </row>
    <row r="425" spans="1:5" ht="13.5" thickBot="1">
      <c r="A425" s="135" t="s">
        <v>149</v>
      </c>
      <c r="B425" s="327"/>
      <c r="C425" s="318" t="s">
        <v>115</v>
      </c>
      <c r="D425" s="318" t="s">
        <v>115</v>
      </c>
      <c r="E425" s="303" t="s">
        <v>115</v>
      </c>
    </row>
    <row r="426" spans="1:5" ht="13.5" thickTop="1">
      <c r="A426" s="135"/>
      <c r="B426" s="327"/>
      <c r="C426" s="149"/>
      <c r="D426" s="304"/>
      <c r="E426" s="305"/>
    </row>
    <row r="427" spans="1:5">
      <c r="A427" s="143" t="s">
        <v>150</v>
      </c>
      <c r="B427" s="327"/>
      <c r="C427" s="127"/>
      <c r="D427" s="182"/>
      <c r="E427" s="129"/>
    </row>
    <row r="428" spans="1:5">
      <c r="A428" s="115" t="s">
        <v>230</v>
      </c>
      <c r="B428" s="116" t="s">
        <v>231</v>
      </c>
      <c r="C428" s="121" t="s">
        <v>115</v>
      </c>
      <c r="D428" s="118">
        <v>50000</v>
      </c>
      <c r="E428" s="119">
        <v>50000</v>
      </c>
    </row>
    <row r="429" spans="1:5">
      <c r="A429" s="115" t="s">
        <v>232</v>
      </c>
      <c r="B429" s="116" t="s">
        <v>233</v>
      </c>
      <c r="C429" s="121" t="s">
        <v>115</v>
      </c>
      <c r="D429" s="182">
        <v>125000</v>
      </c>
      <c r="E429" s="124" t="s">
        <v>115</v>
      </c>
    </row>
    <row r="430" spans="1:5">
      <c r="A430" s="115" t="s">
        <v>159</v>
      </c>
      <c r="B430" s="122" t="s">
        <v>234</v>
      </c>
      <c r="C430" s="185">
        <v>7795</v>
      </c>
      <c r="D430" s="182">
        <v>75000</v>
      </c>
      <c r="E430" s="129">
        <v>75000</v>
      </c>
    </row>
    <row r="431" spans="1:5">
      <c r="A431" s="115" t="s">
        <v>161</v>
      </c>
      <c r="B431" s="122" t="s">
        <v>235</v>
      </c>
      <c r="C431" s="308">
        <v>201671.15</v>
      </c>
      <c r="D431" s="308">
        <v>154663</v>
      </c>
      <c r="E431" s="309">
        <v>303942</v>
      </c>
    </row>
    <row r="432" spans="1:5" ht="13.5" thickBot="1">
      <c r="A432" s="135" t="s">
        <v>163</v>
      </c>
      <c r="B432" s="116"/>
      <c r="C432" s="137">
        <f>SUM(C430:C431)</f>
        <v>209466.15</v>
      </c>
      <c r="D432" s="138">
        <v>404663</v>
      </c>
      <c r="E432" s="139">
        <f>SUM(E428:E431)</f>
        <v>428942</v>
      </c>
    </row>
    <row r="433" spans="1:8" ht="13.5" thickTop="1">
      <c r="A433" s="135"/>
      <c r="B433" s="116"/>
      <c r="C433" s="140"/>
      <c r="D433" s="148"/>
      <c r="E433" s="142"/>
    </row>
    <row r="434" spans="1:8" ht="13.5" thickBot="1">
      <c r="A434" s="135" t="s">
        <v>190</v>
      </c>
      <c r="B434" s="116"/>
      <c r="C434" s="138">
        <v>209466.15</v>
      </c>
      <c r="D434" s="138">
        <v>404663</v>
      </c>
      <c r="E434" s="139">
        <v>428942</v>
      </c>
    </row>
    <row r="435" spans="1:8" ht="13.5" thickTop="1">
      <c r="A435" s="102"/>
      <c r="B435" s="181"/>
      <c r="C435" s="328"/>
      <c r="D435" s="328"/>
      <c r="E435" s="329"/>
      <c r="H435" s="279"/>
    </row>
    <row r="436" spans="1:8" ht="13.5" thickBot="1">
      <c r="A436" s="175"/>
      <c r="B436" s="220"/>
      <c r="C436" s="330"/>
      <c r="D436" s="331"/>
      <c r="E436" s="332"/>
    </row>
    <row r="437" spans="1:8" ht="20.25">
      <c r="A437" s="288"/>
      <c r="B437" s="237"/>
      <c r="C437" s="160"/>
      <c r="D437" s="333"/>
      <c r="E437" s="334"/>
    </row>
    <row r="438" spans="1:8" ht="15.75">
      <c r="A438" s="288"/>
      <c r="B438" s="238">
        <v>7</v>
      </c>
      <c r="C438" s="160"/>
      <c r="D438" s="333"/>
      <c r="E438" s="334"/>
    </row>
    <row r="439" spans="1:8" ht="20.25">
      <c r="A439" s="160"/>
      <c r="B439" s="237"/>
      <c r="C439" s="160"/>
      <c r="D439" s="333"/>
      <c r="E439" s="160"/>
    </row>
    <row r="440" spans="1:8" ht="20.25">
      <c r="A440" s="160"/>
      <c r="B440" s="237"/>
      <c r="C440" s="160"/>
      <c r="D440" s="333"/>
      <c r="E440" s="160"/>
    </row>
    <row r="441" spans="1:8" ht="20.25">
      <c r="A441" s="160"/>
      <c r="B441" s="237"/>
      <c r="C441" s="160"/>
      <c r="D441" s="333"/>
      <c r="E441" s="160"/>
    </row>
    <row r="442" spans="1:8" ht="14.25">
      <c r="A442" s="1" t="s">
        <v>236</v>
      </c>
      <c r="B442" s="96"/>
      <c r="C442" s="96"/>
      <c r="D442" s="160"/>
      <c r="E442" s="160"/>
    </row>
    <row r="443" spans="1:8" ht="13.5" thickBot="1">
      <c r="A443" s="1" t="s">
        <v>170</v>
      </c>
      <c r="B443" s="160"/>
      <c r="C443" s="160"/>
      <c r="D443" s="160"/>
      <c r="E443" s="160"/>
    </row>
    <row r="444" spans="1:8">
      <c r="A444" s="98"/>
      <c r="B444" s="99"/>
      <c r="C444" s="99" t="s">
        <v>91</v>
      </c>
      <c r="D444" s="100" t="s">
        <v>103</v>
      </c>
      <c r="E444" s="101" t="s">
        <v>104</v>
      </c>
    </row>
    <row r="445" spans="1:8">
      <c r="A445" s="102"/>
      <c r="B445" s="103"/>
      <c r="C445" s="103">
        <v>2020</v>
      </c>
      <c r="D445" s="103">
        <v>2021</v>
      </c>
      <c r="E445" s="104">
        <v>2022</v>
      </c>
    </row>
    <row r="446" spans="1:8">
      <c r="A446" s="105" t="s">
        <v>105</v>
      </c>
      <c r="B446" s="103" t="s">
        <v>106</v>
      </c>
      <c r="C446" s="106"/>
      <c r="D446" s="103"/>
      <c r="E446" s="107"/>
    </row>
    <row r="447" spans="1:8" ht="13.5" thickBot="1">
      <c r="A447" s="335"/>
      <c r="B447" s="108" t="s">
        <v>3</v>
      </c>
      <c r="C447" s="109" t="s">
        <v>107</v>
      </c>
      <c r="D447" s="108" t="s">
        <v>108</v>
      </c>
      <c r="E447" s="110" t="s">
        <v>109</v>
      </c>
    </row>
    <row r="448" spans="1:8">
      <c r="A448" s="178" t="s">
        <v>110</v>
      </c>
      <c r="B448" s="179"/>
      <c r="C448" s="162"/>
      <c r="D448" s="163"/>
      <c r="E448" s="164"/>
    </row>
    <row r="449" spans="1:5">
      <c r="A449" s="102" t="s">
        <v>111</v>
      </c>
      <c r="B449" s="181" t="s">
        <v>112</v>
      </c>
      <c r="C449" s="117">
        <v>1129428</v>
      </c>
      <c r="D449" s="118">
        <v>1058024</v>
      </c>
      <c r="E449" s="119">
        <v>1408176</v>
      </c>
    </row>
    <row r="450" spans="1:5">
      <c r="A450" s="102" t="s">
        <v>116</v>
      </c>
      <c r="B450" s="120" t="s">
        <v>117</v>
      </c>
      <c r="C450" s="121">
        <v>72000</v>
      </c>
      <c r="D450" s="123">
        <v>72000</v>
      </c>
      <c r="E450" s="124">
        <v>96000</v>
      </c>
    </row>
    <row r="451" spans="1:5">
      <c r="A451" s="115" t="s">
        <v>118</v>
      </c>
      <c r="B451" s="120" t="s">
        <v>119</v>
      </c>
      <c r="C451" s="121">
        <v>135000</v>
      </c>
      <c r="D451" s="123">
        <v>135000</v>
      </c>
      <c r="E451" s="125" t="s">
        <v>99</v>
      </c>
    </row>
    <row r="452" spans="1:5">
      <c r="A452" s="102" t="s">
        <v>175</v>
      </c>
      <c r="B452" s="120" t="s">
        <v>121</v>
      </c>
      <c r="C452" s="127" t="s">
        <v>99</v>
      </c>
      <c r="D452" s="128" t="s">
        <v>99</v>
      </c>
      <c r="E452" s="124">
        <v>67500</v>
      </c>
    </row>
    <row r="453" spans="1:5">
      <c r="A453" s="102" t="s">
        <v>237</v>
      </c>
      <c r="B453" s="120" t="s">
        <v>123</v>
      </c>
      <c r="C453" s="127" t="s">
        <v>99</v>
      </c>
      <c r="D453" s="128" t="s">
        <v>99</v>
      </c>
      <c r="E453" s="124">
        <v>67500</v>
      </c>
    </row>
    <row r="454" spans="1:5">
      <c r="A454" s="102" t="s">
        <v>124</v>
      </c>
      <c r="B454" s="120" t="s">
        <v>125</v>
      </c>
      <c r="C454" s="185">
        <v>18000</v>
      </c>
      <c r="D454" s="182">
        <v>18000</v>
      </c>
      <c r="E454" s="129">
        <v>24000</v>
      </c>
    </row>
    <row r="455" spans="1:5">
      <c r="A455" s="102" t="s">
        <v>217</v>
      </c>
      <c r="B455" s="120" t="s">
        <v>218</v>
      </c>
      <c r="C455" s="185">
        <v>90000</v>
      </c>
      <c r="D455" s="182">
        <v>90000</v>
      </c>
      <c r="E455" s="125" t="s">
        <v>99</v>
      </c>
    </row>
    <row r="456" spans="1:5">
      <c r="A456" s="115" t="s">
        <v>219</v>
      </c>
      <c r="B456" s="122" t="s">
        <v>220</v>
      </c>
      <c r="C456" s="127" t="s">
        <v>99</v>
      </c>
      <c r="D456" s="128" t="s">
        <v>99</v>
      </c>
      <c r="E456" s="129">
        <v>36000</v>
      </c>
    </row>
    <row r="457" spans="1:5">
      <c r="A457" s="115" t="s">
        <v>221</v>
      </c>
      <c r="B457" s="122" t="s">
        <v>222</v>
      </c>
      <c r="C457" s="127" t="s">
        <v>99</v>
      </c>
      <c r="D457" s="128" t="s">
        <v>99</v>
      </c>
      <c r="E457" s="129">
        <v>108000</v>
      </c>
    </row>
    <row r="458" spans="1:5">
      <c r="A458" s="102" t="s">
        <v>130</v>
      </c>
      <c r="B458" s="120" t="s">
        <v>131</v>
      </c>
      <c r="C458" s="185">
        <v>218238</v>
      </c>
      <c r="D458" s="182">
        <v>223004</v>
      </c>
      <c r="E458" s="125" t="s">
        <v>99</v>
      </c>
    </row>
    <row r="459" spans="1:5">
      <c r="A459" s="115" t="s">
        <v>132</v>
      </c>
      <c r="B459" s="122" t="s">
        <v>133</v>
      </c>
      <c r="C459" s="127" t="s">
        <v>99</v>
      </c>
      <c r="D459" s="128" t="s">
        <v>99</v>
      </c>
      <c r="E459" s="129">
        <v>20000</v>
      </c>
    </row>
    <row r="460" spans="1:5">
      <c r="A460" s="126" t="s">
        <v>134</v>
      </c>
      <c r="B460" s="122" t="s">
        <v>135</v>
      </c>
      <c r="C460" s="127" t="s">
        <v>99</v>
      </c>
      <c r="D460" s="128" t="s">
        <v>99</v>
      </c>
      <c r="E460" s="129">
        <v>117348</v>
      </c>
    </row>
    <row r="461" spans="1:5">
      <c r="A461" s="126" t="s">
        <v>136</v>
      </c>
      <c r="B461" s="122" t="s">
        <v>137</v>
      </c>
      <c r="C461" s="127" t="s">
        <v>99</v>
      </c>
      <c r="D461" s="128" t="s">
        <v>99</v>
      </c>
      <c r="E461" s="129">
        <v>20000</v>
      </c>
    </row>
    <row r="462" spans="1:5">
      <c r="A462" s="126" t="s">
        <v>138</v>
      </c>
      <c r="B462" s="122" t="s">
        <v>139</v>
      </c>
      <c r="C462" s="127" t="s">
        <v>99</v>
      </c>
      <c r="D462" s="128" t="s">
        <v>99</v>
      </c>
      <c r="E462" s="129">
        <v>117348</v>
      </c>
    </row>
    <row r="463" spans="1:5">
      <c r="A463" s="102" t="s">
        <v>238</v>
      </c>
      <c r="B463" s="120" t="s">
        <v>141</v>
      </c>
      <c r="C463" s="121">
        <v>146539.92000000001</v>
      </c>
      <c r="D463" s="123">
        <v>138953</v>
      </c>
      <c r="E463" s="124">
        <v>168981</v>
      </c>
    </row>
    <row r="464" spans="1:5">
      <c r="A464" s="102" t="s">
        <v>177</v>
      </c>
      <c r="B464" s="120" t="s">
        <v>143</v>
      </c>
      <c r="C464" s="121">
        <v>3600</v>
      </c>
      <c r="D464" s="123">
        <v>23160</v>
      </c>
      <c r="E464" s="124">
        <v>28163</v>
      </c>
    </row>
    <row r="465" spans="1:6">
      <c r="A465" s="102" t="s">
        <v>178</v>
      </c>
      <c r="B465" s="120" t="s">
        <v>145</v>
      </c>
      <c r="C465" s="121">
        <v>15863.88</v>
      </c>
      <c r="D465" s="123">
        <v>40531</v>
      </c>
      <c r="E465" s="124">
        <v>56327</v>
      </c>
    </row>
    <row r="466" spans="1:6">
      <c r="A466" s="115" t="s">
        <v>189</v>
      </c>
      <c r="B466" s="120" t="s">
        <v>147</v>
      </c>
      <c r="C466" s="133">
        <v>3900</v>
      </c>
      <c r="D466" s="133">
        <v>11580</v>
      </c>
      <c r="E466" s="134">
        <v>14081</v>
      </c>
    </row>
    <row r="467" spans="1:6" ht="13.5" thickBot="1">
      <c r="A467" s="135" t="s">
        <v>149</v>
      </c>
      <c r="B467" s="116"/>
      <c r="C467" s="137">
        <f>SUM(C449:C466)</f>
        <v>1832569.7999999998</v>
      </c>
      <c r="D467" s="189">
        <v>1910262</v>
      </c>
      <c r="E467" s="228">
        <f>SUM(E449:E466)</f>
        <v>2349424</v>
      </c>
      <c r="F467" s="93"/>
    </row>
    <row r="468" spans="1:6" ht="13.5" thickTop="1">
      <c r="A468" s="143" t="s">
        <v>150</v>
      </c>
      <c r="B468" s="116"/>
      <c r="C468" s="117"/>
      <c r="D468" s="191"/>
      <c r="E468" s="119"/>
      <c r="F468" s="45"/>
    </row>
    <row r="469" spans="1:6">
      <c r="A469" s="115" t="s">
        <v>151</v>
      </c>
      <c r="B469" s="122" t="s">
        <v>152</v>
      </c>
      <c r="C469" s="117">
        <v>28624</v>
      </c>
      <c r="D469" s="118">
        <v>70000</v>
      </c>
      <c r="E469" s="119">
        <v>70000</v>
      </c>
      <c r="F469" s="336"/>
    </row>
    <row r="470" spans="1:6">
      <c r="A470" s="115" t="s">
        <v>153</v>
      </c>
      <c r="B470" s="122" t="s">
        <v>154</v>
      </c>
      <c r="C470" s="117">
        <v>99807</v>
      </c>
      <c r="D470" s="118">
        <v>70250</v>
      </c>
      <c r="E470" s="119">
        <v>70250</v>
      </c>
      <c r="F470" s="336"/>
    </row>
    <row r="471" spans="1:6">
      <c r="A471" s="115" t="s">
        <v>239</v>
      </c>
      <c r="B471" s="122" t="s">
        <v>240</v>
      </c>
      <c r="C471" s="185" t="s">
        <v>99</v>
      </c>
      <c r="D471" s="182" t="s">
        <v>99</v>
      </c>
      <c r="E471" s="119">
        <v>1600000</v>
      </c>
      <c r="F471" s="336"/>
    </row>
    <row r="472" spans="1:6">
      <c r="A472" s="115" t="s">
        <v>155</v>
      </c>
      <c r="B472" s="122" t="s">
        <v>156</v>
      </c>
      <c r="C472" s="117">
        <v>39070.629999999997</v>
      </c>
      <c r="D472" s="118">
        <v>80000</v>
      </c>
      <c r="E472" s="119">
        <v>80000</v>
      </c>
      <c r="F472" s="45"/>
    </row>
    <row r="473" spans="1:6">
      <c r="A473" s="115" t="s">
        <v>159</v>
      </c>
      <c r="B473" s="122" t="s">
        <v>160</v>
      </c>
      <c r="C473" s="121">
        <v>2500</v>
      </c>
      <c r="D473" s="182">
        <v>3500</v>
      </c>
      <c r="E473" s="129">
        <v>3500</v>
      </c>
      <c r="F473" s="45"/>
    </row>
    <row r="474" spans="1:6">
      <c r="A474" s="115" t="s">
        <v>161</v>
      </c>
      <c r="B474" s="122" t="s">
        <v>162</v>
      </c>
      <c r="C474" s="182">
        <v>1170554.45</v>
      </c>
      <c r="D474" s="182">
        <v>913938</v>
      </c>
      <c r="E474" s="129">
        <v>1659199</v>
      </c>
      <c r="F474" s="45"/>
    </row>
    <row r="475" spans="1:6">
      <c r="A475" s="314" t="s">
        <v>241</v>
      </c>
      <c r="B475" s="122" t="s">
        <v>226</v>
      </c>
      <c r="C475" s="127" t="s">
        <v>99</v>
      </c>
      <c r="D475" s="128" t="s">
        <v>99</v>
      </c>
      <c r="E475" s="129">
        <v>500000</v>
      </c>
      <c r="F475" s="45"/>
    </row>
    <row r="476" spans="1:6">
      <c r="A476" s="314" t="s">
        <v>242</v>
      </c>
      <c r="B476" s="122" t="s">
        <v>243</v>
      </c>
      <c r="C476" s="127" t="s">
        <v>99</v>
      </c>
      <c r="D476" s="128" t="s">
        <v>99</v>
      </c>
      <c r="E476" s="129">
        <v>1000000</v>
      </c>
      <c r="F476" s="45"/>
    </row>
    <row r="477" spans="1:6" ht="13.5" thickBot="1">
      <c r="A477" s="317" t="s">
        <v>163</v>
      </c>
      <c r="B477" s="116"/>
      <c r="C477" s="137">
        <f>SUM(C469:C476)</f>
        <v>1340556.08</v>
      </c>
      <c r="D477" s="138">
        <v>1137688</v>
      </c>
      <c r="E477" s="139">
        <f>SUM(E469:E476)</f>
        <v>4982949</v>
      </c>
      <c r="F477" s="93"/>
    </row>
    <row r="478" spans="1:6" ht="13.5" thickTop="1">
      <c r="A478" s="143" t="s">
        <v>164</v>
      </c>
      <c r="B478" s="116"/>
      <c r="C478" s="294"/>
      <c r="D478" s="171"/>
      <c r="E478" s="172"/>
    </row>
    <row r="479" spans="1:6" ht="13.5" thickBot="1">
      <c r="A479" s="115" t="s">
        <v>184</v>
      </c>
      <c r="B479" s="122" t="s">
        <v>185</v>
      </c>
      <c r="C479" s="173" t="s">
        <v>115</v>
      </c>
      <c r="D479" s="173" t="s">
        <v>115</v>
      </c>
      <c r="E479" s="174" t="s">
        <v>115</v>
      </c>
    </row>
    <row r="480" spans="1:6" ht="13.5" thickBot="1">
      <c r="A480" s="135" t="s">
        <v>167</v>
      </c>
      <c r="B480" s="116"/>
      <c r="C480" s="318" t="s">
        <v>115</v>
      </c>
      <c r="D480" s="167" t="s">
        <v>115</v>
      </c>
      <c r="E480" s="303" t="s">
        <v>115</v>
      </c>
    </row>
    <row r="481" spans="1:5" ht="14.25" thickTop="1" thickBot="1">
      <c r="A481" s="135" t="s">
        <v>190</v>
      </c>
      <c r="B481" s="116"/>
      <c r="C481" s="137">
        <v>3173125.08</v>
      </c>
      <c r="D481" s="154">
        <v>3047950</v>
      </c>
      <c r="E481" s="139">
        <f>E467+E477</f>
        <v>7332373</v>
      </c>
    </row>
    <row r="482" spans="1:5" ht="13.5" thickTop="1">
      <c r="A482" s="135"/>
      <c r="B482" s="116"/>
      <c r="C482" s="93"/>
      <c r="D482" s="148"/>
      <c r="E482" s="142"/>
    </row>
    <row r="483" spans="1:5" ht="13.5" thickBot="1">
      <c r="A483" s="337"/>
      <c r="B483" s="338"/>
      <c r="C483" s="339"/>
      <c r="D483" s="340"/>
      <c r="E483" s="341"/>
    </row>
    <row r="484" spans="1:5" ht="14.25">
      <c r="A484" s="1" t="s">
        <v>244</v>
      </c>
      <c r="B484" s="96"/>
      <c r="C484" s="96"/>
      <c r="D484" s="160"/>
      <c r="E484" s="160"/>
    </row>
    <row r="485" spans="1:5" ht="13.5" thickBot="1">
      <c r="A485" s="1" t="s">
        <v>170</v>
      </c>
      <c r="B485" s="160"/>
      <c r="C485" s="160"/>
      <c r="D485" s="160"/>
      <c r="E485" s="160"/>
    </row>
    <row r="486" spans="1:5">
      <c r="A486" s="98"/>
      <c r="B486" s="99"/>
      <c r="C486" s="99" t="s">
        <v>91</v>
      </c>
      <c r="D486" s="100" t="s">
        <v>103</v>
      </c>
      <c r="E486" s="101" t="s">
        <v>104</v>
      </c>
    </row>
    <row r="487" spans="1:5">
      <c r="A487" s="102"/>
      <c r="B487" s="103"/>
      <c r="C487" s="103">
        <v>2020</v>
      </c>
      <c r="D487" s="103">
        <v>2021</v>
      </c>
      <c r="E487" s="104">
        <v>2022</v>
      </c>
    </row>
    <row r="488" spans="1:5">
      <c r="A488" s="105" t="s">
        <v>105</v>
      </c>
      <c r="B488" s="103" t="s">
        <v>106</v>
      </c>
      <c r="C488" s="106"/>
      <c r="D488" s="103"/>
      <c r="E488" s="107"/>
    </row>
    <row r="489" spans="1:5" ht="13.5" thickBot="1">
      <c r="A489" s="102"/>
      <c r="B489" s="103" t="s">
        <v>3</v>
      </c>
      <c r="C489" s="109" t="s">
        <v>107</v>
      </c>
      <c r="D489" s="108" t="s">
        <v>108</v>
      </c>
      <c r="E489" s="110" t="s">
        <v>109</v>
      </c>
    </row>
    <row r="490" spans="1:5">
      <c r="A490" s="342"/>
      <c r="B490" s="343"/>
      <c r="C490" s="344"/>
      <c r="D490" s="345"/>
      <c r="E490" s="346"/>
    </row>
    <row r="491" spans="1:5">
      <c r="A491" s="143" t="s">
        <v>110</v>
      </c>
      <c r="B491" s="294"/>
      <c r="C491" s="170"/>
      <c r="D491" s="295"/>
      <c r="E491" s="296"/>
    </row>
    <row r="492" spans="1:5">
      <c r="A492" s="115" t="s">
        <v>111</v>
      </c>
      <c r="B492" s="116" t="s">
        <v>112</v>
      </c>
      <c r="C492" s="123" t="s">
        <v>115</v>
      </c>
      <c r="D492" s="196" t="s">
        <v>115</v>
      </c>
      <c r="E492" s="166" t="s">
        <v>115</v>
      </c>
    </row>
    <row r="493" spans="1:5">
      <c r="A493" s="115" t="s">
        <v>229</v>
      </c>
      <c r="B493" s="347" t="s">
        <v>114</v>
      </c>
      <c r="C493" s="133" t="s">
        <v>115</v>
      </c>
      <c r="D493" s="133" t="s">
        <v>115</v>
      </c>
      <c r="E493" s="199" t="s">
        <v>115</v>
      </c>
    </row>
    <row r="494" spans="1:5" ht="13.5" thickBot="1">
      <c r="A494" s="135" t="s">
        <v>149</v>
      </c>
      <c r="B494" s="327"/>
      <c r="C494" s="167" t="s">
        <v>115</v>
      </c>
      <c r="D494" s="168" t="s">
        <v>115</v>
      </c>
      <c r="E494" s="303" t="s">
        <v>115</v>
      </c>
    </row>
    <row r="495" spans="1:5" ht="13.5" thickTop="1">
      <c r="A495" s="115"/>
      <c r="B495" s="294"/>
      <c r="C495" s="294"/>
      <c r="D495" s="171"/>
      <c r="E495" s="172"/>
    </row>
    <row r="496" spans="1:5">
      <c r="A496" s="143" t="s">
        <v>150</v>
      </c>
      <c r="B496" s="116"/>
      <c r="C496" s="294"/>
      <c r="D496" s="307"/>
      <c r="E496" s="172"/>
    </row>
    <row r="497" spans="1:5">
      <c r="A497" s="115" t="s">
        <v>151</v>
      </c>
      <c r="B497" s="122" t="s">
        <v>152</v>
      </c>
      <c r="C497" s="117">
        <v>2150</v>
      </c>
      <c r="D497" s="118">
        <v>15000</v>
      </c>
      <c r="E497" s="119">
        <v>15000</v>
      </c>
    </row>
    <row r="498" spans="1:5">
      <c r="A498" s="115" t="s">
        <v>153</v>
      </c>
      <c r="B498" s="122" t="s">
        <v>154</v>
      </c>
      <c r="C498" s="185">
        <v>8960</v>
      </c>
      <c r="D498" s="182">
        <v>25000</v>
      </c>
      <c r="E498" s="129">
        <v>25000</v>
      </c>
    </row>
    <row r="499" spans="1:5">
      <c r="A499" s="115" t="s">
        <v>161</v>
      </c>
      <c r="B499" s="122" t="s">
        <v>162</v>
      </c>
      <c r="C499" s="133" t="s">
        <v>115</v>
      </c>
      <c r="D499" s="133">
        <v>3600</v>
      </c>
      <c r="E499" s="134">
        <v>6216</v>
      </c>
    </row>
    <row r="500" spans="1:5" ht="13.5" thickBot="1">
      <c r="A500" s="135" t="s">
        <v>163</v>
      </c>
      <c r="B500" s="327"/>
      <c r="C500" s="137">
        <f>SUM(C496:C499)</f>
        <v>11110</v>
      </c>
      <c r="D500" s="189">
        <v>43600</v>
      </c>
      <c r="E500" s="228">
        <f>SUM(E497:E499)</f>
        <v>46216</v>
      </c>
    </row>
    <row r="501" spans="1:5" ht="13.5" thickTop="1">
      <c r="A501" s="115"/>
      <c r="B501" s="294"/>
      <c r="C501" s="121"/>
      <c r="D501" s="171"/>
      <c r="E501" s="348"/>
    </row>
    <row r="502" spans="1:5">
      <c r="A502" s="143" t="s">
        <v>164</v>
      </c>
      <c r="B502" s="116"/>
      <c r="C502" s="294"/>
      <c r="D502" s="307"/>
      <c r="E502" s="172"/>
    </row>
    <row r="503" spans="1:5">
      <c r="A503" s="115" t="s">
        <v>184</v>
      </c>
      <c r="B503" s="122" t="s">
        <v>185</v>
      </c>
      <c r="C503" s="133" t="s">
        <v>115</v>
      </c>
      <c r="D503" s="133" t="s">
        <v>115</v>
      </c>
      <c r="E503" s="134" t="s">
        <v>115</v>
      </c>
    </row>
    <row r="504" spans="1:5" ht="13.5" thickBot="1">
      <c r="A504" s="135" t="s">
        <v>167</v>
      </c>
      <c r="B504" s="116"/>
      <c r="C504" s="167" t="s">
        <v>115</v>
      </c>
      <c r="D504" s="167" t="s">
        <v>115</v>
      </c>
      <c r="E504" s="303" t="s">
        <v>115</v>
      </c>
    </row>
    <row r="505" spans="1:5" ht="14.25" thickTop="1" thickBot="1">
      <c r="A505" s="135" t="s">
        <v>190</v>
      </c>
      <c r="B505" s="116"/>
      <c r="C505" s="167" t="s">
        <v>115</v>
      </c>
      <c r="D505" s="189">
        <v>43600</v>
      </c>
      <c r="E505" s="139">
        <v>46216</v>
      </c>
    </row>
    <row r="506" spans="1:5" ht="13.5" thickTop="1">
      <c r="A506" s="135"/>
      <c r="B506" s="116"/>
      <c r="C506" s="140"/>
      <c r="D506" s="148"/>
      <c r="E506" s="142"/>
    </row>
    <row r="507" spans="1:5" ht="13.5" thickBot="1">
      <c r="A507" s="349"/>
      <c r="B507" s="350"/>
      <c r="C507" s="350"/>
      <c r="D507" s="351"/>
      <c r="E507" s="352"/>
    </row>
    <row r="508" spans="1:5">
      <c r="A508" s="333"/>
      <c r="B508" s="333"/>
      <c r="C508" s="333"/>
      <c r="D508" s="333"/>
      <c r="E508" s="333"/>
    </row>
    <row r="509" spans="1:5" ht="15.75">
      <c r="A509" s="160"/>
      <c r="B509" s="238">
        <v>8</v>
      </c>
      <c r="C509" s="160"/>
      <c r="D509" s="160"/>
      <c r="E509" s="160"/>
    </row>
    <row r="510" spans="1:5">
      <c r="A510" s="160"/>
      <c r="B510" s="160"/>
      <c r="C510" s="160"/>
      <c r="D510" s="160"/>
      <c r="E510" s="160"/>
    </row>
    <row r="511" spans="1:5">
      <c r="A511" s="160"/>
      <c r="B511" s="160"/>
      <c r="C511" s="160"/>
      <c r="D511" s="160"/>
      <c r="E511" s="160"/>
    </row>
    <row r="512" spans="1:5">
      <c r="A512" s="160"/>
      <c r="B512" s="160"/>
      <c r="C512" s="160"/>
      <c r="D512" s="160"/>
      <c r="E512" s="160"/>
    </row>
    <row r="513" spans="1:5">
      <c r="A513" s="160"/>
      <c r="B513" s="160"/>
      <c r="C513" s="160"/>
      <c r="D513" s="160"/>
      <c r="E513" s="160"/>
    </row>
    <row r="514" spans="1:5">
      <c r="A514" s="160"/>
      <c r="B514" s="160"/>
      <c r="C514" s="160"/>
      <c r="D514" s="160"/>
      <c r="E514" s="160"/>
    </row>
    <row r="515" spans="1:5">
      <c r="A515" s="160"/>
      <c r="B515" s="160"/>
      <c r="C515" s="160"/>
      <c r="D515" s="160"/>
      <c r="E515" s="160"/>
    </row>
    <row r="516" spans="1:5">
      <c r="A516" s="160"/>
      <c r="B516" s="160"/>
      <c r="C516" s="160"/>
      <c r="D516" s="160"/>
      <c r="E516" s="160"/>
    </row>
    <row r="517" spans="1:5" ht="15">
      <c r="A517" s="97" t="s">
        <v>245</v>
      </c>
      <c r="B517" s="96"/>
      <c r="C517" s="96"/>
      <c r="D517" s="160"/>
      <c r="E517" s="160"/>
    </row>
    <row r="518" spans="1:5" ht="13.5" thickBot="1">
      <c r="A518" s="1" t="s">
        <v>170</v>
      </c>
      <c r="B518" s="160"/>
      <c r="C518" s="160"/>
      <c r="D518" s="160"/>
      <c r="E518" s="160"/>
    </row>
    <row r="519" spans="1:5">
      <c r="A519" s="98"/>
      <c r="B519" s="99"/>
      <c r="C519" s="99" t="s">
        <v>91</v>
      </c>
      <c r="D519" s="100" t="s">
        <v>103</v>
      </c>
      <c r="E519" s="101" t="s">
        <v>200</v>
      </c>
    </row>
    <row r="520" spans="1:5">
      <c r="A520" s="102"/>
      <c r="B520" s="103"/>
      <c r="C520" s="103">
        <v>2020</v>
      </c>
      <c r="D520" s="103">
        <v>2021</v>
      </c>
      <c r="E520" s="104">
        <v>2022</v>
      </c>
    </row>
    <row r="521" spans="1:5">
      <c r="A521" s="105" t="s">
        <v>105</v>
      </c>
      <c r="B521" s="103" t="s">
        <v>106</v>
      </c>
      <c r="C521" s="106"/>
      <c r="D521" s="103"/>
      <c r="E521" s="107"/>
    </row>
    <row r="522" spans="1:5" ht="13.5" thickBot="1">
      <c r="A522" s="102"/>
      <c r="B522" s="103" t="s">
        <v>3</v>
      </c>
      <c r="C522" s="109" t="s">
        <v>107</v>
      </c>
      <c r="D522" s="108" t="s">
        <v>108</v>
      </c>
      <c r="E522" s="110" t="s">
        <v>109</v>
      </c>
    </row>
    <row r="523" spans="1:5">
      <c r="A523" s="353"/>
      <c r="B523" s="345"/>
      <c r="C523" s="344"/>
      <c r="D523" s="345"/>
      <c r="E523" s="354"/>
    </row>
    <row r="524" spans="1:5">
      <c r="A524" s="190" t="s">
        <v>110</v>
      </c>
      <c r="B524" s="307"/>
      <c r="C524" s="170"/>
      <c r="D524" s="307"/>
      <c r="E524" s="172"/>
    </row>
    <row r="525" spans="1:5">
      <c r="A525" s="102" t="s">
        <v>111</v>
      </c>
      <c r="B525" s="181" t="s">
        <v>112</v>
      </c>
      <c r="C525" s="123" t="s">
        <v>115</v>
      </c>
      <c r="D525" s="123" t="s">
        <v>115</v>
      </c>
      <c r="E525" s="124" t="s">
        <v>115</v>
      </c>
    </row>
    <row r="526" spans="1:5">
      <c r="A526" s="102" t="s">
        <v>213</v>
      </c>
      <c r="B526" s="120" t="s">
        <v>114</v>
      </c>
      <c r="C526" s="123">
        <v>33500</v>
      </c>
      <c r="D526" s="123">
        <v>105100</v>
      </c>
      <c r="E526" s="124">
        <v>105100</v>
      </c>
    </row>
    <row r="527" spans="1:5">
      <c r="A527" s="102" t="s">
        <v>126</v>
      </c>
      <c r="B527" s="120" t="s">
        <v>127</v>
      </c>
      <c r="C527" s="133" t="s">
        <v>115</v>
      </c>
      <c r="D527" s="133">
        <v>6000</v>
      </c>
      <c r="E527" s="134">
        <v>6000</v>
      </c>
    </row>
    <row r="528" spans="1:5" ht="13.5" thickBot="1">
      <c r="A528" s="188" t="s">
        <v>149</v>
      </c>
      <c r="B528" s="181"/>
      <c r="C528" s="137">
        <v>33500</v>
      </c>
      <c r="D528" s="167">
        <v>111100</v>
      </c>
      <c r="E528" s="303">
        <v>111100</v>
      </c>
    </row>
    <row r="529" spans="1:5" ht="13.5" thickTop="1">
      <c r="A529" s="188"/>
      <c r="B529" s="355"/>
      <c r="C529" s="328"/>
      <c r="D529" s="356"/>
      <c r="E529" s="329"/>
    </row>
    <row r="530" spans="1:5">
      <c r="A530" s="190" t="s">
        <v>150</v>
      </c>
      <c r="B530" s="181"/>
      <c r="C530" s="192"/>
      <c r="D530" s="193"/>
      <c r="E530" s="194"/>
    </row>
    <row r="531" spans="1:5">
      <c r="A531" s="102" t="s">
        <v>151</v>
      </c>
      <c r="B531" s="120" t="s">
        <v>152</v>
      </c>
      <c r="C531" s="127" t="s">
        <v>246</v>
      </c>
      <c r="D531" s="118">
        <v>25000</v>
      </c>
      <c r="E531" s="119">
        <v>25000</v>
      </c>
    </row>
    <row r="532" spans="1:5">
      <c r="A532" s="102" t="s">
        <v>153</v>
      </c>
      <c r="B532" s="120" t="s">
        <v>154</v>
      </c>
      <c r="C532" s="117">
        <v>2676</v>
      </c>
      <c r="D532" s="193">
        <v>30000</v>
      </c>
      <c r="E532" s="194">
        <v>30000</v>
      </c>
    </row>
    <row r="533" spans="1:5">
      <c r="A533" s="102" t="s">
        <v>161</v>
      </c>
      <c r="B533" s="120" t="s">
        <v>162</v>
      </c>
      <c r="C533" s="357">
        <v>71878</v>
      </c>
      <c r="D533" s="357">
        <v>47460</v>
      </c>
      <c r="E533" s="358">
        <v>53607</v>
      </c>
    </row>
    <row r="534" spans="1:5" ht="13.5" thickBot="1">
      <c r="A534" s="188" t="s">
        <v>163</v>
      </c>
      <c r="B534" s="120"/>
      <c r="C534" s="137">
        <f>SUM(C532:C533)</f>
        <v>74554</v>
      </c>
      <c r="D534" s="138">
        <v>102460</v>
      </c>
      <c r="E534" s="139">
        <f>SUM(E531:E533)</f>
        <v>108607</v>
      </c>
    </row>
    <row r="535" spans="1:5" ht="13.5" thickTop="1">
      <c r="A535" s="188"/>
      <c r="B535" s="120"/>
      <c r="C535" s="140"/>
      <c r="D535" s="148"/>
      <c r="E535" s="142"/>
    </row>
    <row r="536" spans="1:5" ht="13.5" thickBot="1">
      <c r="A536" s="188" t="s">
        <v>190</v>
      </c>
      <c r="B536" s="181"/>
      <c r="C536" s="137">
        <v>108054</v>
      </c>
      <c r="D536" s="138">
        <v>213560</v>
      </c>
      <c r="E536" s="139">
        <f>E528+E534</f>
        <v>219707</v>
      </c>
    </row>
    <row r="537" spans="1:5" ht="13.5" thickTop="1">
      <c r="A537" s="188"/>
      <c r="B537" s="181"/>
      <c r="C537" s="328"/>
      <c r="D537" s="328"/>
      <c r="E537" s="329"/>
    </row>
    <row r="538" spans="1:5" ht="13.5" thickBot="1">
      <c r="A538" s="359"/>
      <c r="B538" s="360"/>
      <c r="C538" s="361"/>
      <c r="D538" s="361"/>
      <c r="E538" s="362"/>
    </row>
    <row r="539" spans="1:5">
      <c r="A539" s="333"/>
      <c r="B539" s="334"/>
      <c r="C539" s="288"/>
      <c r="D539" s="288"/>
      <c r="E539" s="288"/>
    </row>
    <row r="540" spans="1:5" ht="14.25">
      <c r="A540" s="1" t="s">
        <v>247</v>
      </c>
      <c r="B540" s="96"/>
      <c r="C540" s="363"/>
      <c r="D540" s="364"/>
      <c r="E540" s="364"/>
    </row>
    <row r="541" spans="1:5" ht="13.5" thickBot="1">
      <c r="A541" s="1" t="s">
        <v>170</v>
      </c>
      <c r="B541" s="160"/>
      <c r="C541" s="160"/>
      <c r="D541" s="160"/>
      <c r="E541" s="160"/>
    </row>
    <row r="542" spans="1:5">
      <c r="A542" s="98"/>
      <c r="B542" s="99"/>
      <c r="C542" s="99" t="s">
        <v>248</v>
      </c>
      <c r="D542" s="100" t="s">
        <v>103</v>
      </c>
      <c r="E542" s="101" t="s">
        <v>104</v>
      </c>
    </row>
    <row r="543" spans="1:5">
      <c r="A543" s="102"/>
      <c r="B543" s="103"/>
      <c r="C543" s="103">
        <v>2020</v>
      </c>
      <c r="D543" s="103">
        <v>2021</v>
      </c>
      <c r="E543" s="104">
        <v>2022</v>
      </c>
    </row>
    <row r="544" spans="1:5">
      <c r="A544" s="105" t="s">
        <v>105</v>
      </c>
      <c r="B544" s="103" t="s">
        <v>106</v>
      </c>
      <c r="C544" s="106"/>
      <c r="D544" s="103"/>
      <c r="E544" s="107"/>
    </row>
    <row r="545" spans="1:5" ht="13.5" thickBot="1">
      <c r="A545" s="335"/>
      <c r="B545" s="108" t="s">
        <v>3</v>
      </c>
      <c r="C545" s="109" t="s">
        <v>107</v>
      </c>
      <c r="D545" s="108" t="s">
        <v>108</v>
      </c>
      <c r="E545" s="110" t="s">
        <v>109</v>
      </c>
    </row>
    <row r="546" spans="1:5">
      <c r="A546" s="178" t="s">
        <v>110</v>
      </c>
      <c r="B546" s="163"/>
      <c r="C546" s="163"/>
      <c r="D546" s="179"/>
      <c r="E546" s="206"/>
    </row>
    <row r="547" spans="1:5">
      <c r="A547" s="115" t="s">
        <v>111</v>
      </c>
      <c r="B547" s="181" t="s">
        <v>112</v>
      </c>
      <c r="C547" s="118">
        <v>1760822.5</v>
      </c>
      <c r="D547" s="118">
        <v>2070936</v>
      </c>
      <c r="E547" s="119">
        <v>2391108</v>
      </c>
    </row>
    <row r="548" spans="1:5">
      <c r="A548" s="115" t="s">
        <v>116</v>
      </c>
      <c r="B548" s="365" t="s">
        <v>117</v>
      </c>
      <c r="C548" s="123">
        <v>156000</v>
      </c>
      <c r="D548" s="123">
        <v>168000</v>
      </c>
      <c r="E548" s="124">
        <v>192000</v>
      </c>
    </row>
    <row r="549" spans="1:5">
      <c r="A549" s="115" t="s">
        <v>118</v>
      </c>
      <c r="B549" s="365" t="s">
        <v>119</v>
      </c>
      <c r="C549" s="123">
        <v>140625</v>
      </c>
      <c r="D549" s="123">
        <v>135000</v>
      </c>
      <c r="E549" s="125" t="s">
        <v>99</v>
      </c>
    </row>
    <row r="550" spans="1:5">
      <c r="A550" s="115" t="s">
        <v>175</v>
      </c>
      <c r="B550" s="365" t="s">
        <v>121</v>
      </c>
      <c r="C550" s="128" t="s">
        <v>99</v>
      </c>
      <c r="D550" s="128" t="s">
        <v>99</v>
      </c>
      <c r="E550" s="124">
        <v>67500</v>
      </c>
    </row>
    <row r="551" spans="1:5">
      <c r="A551" s="115" t="s">
        <v>122</v>
      </c>
      <c r="B551" s="365" t="s">
        <v>123</v>
      </c>
      <c r="C551" s="128" t="s">
        <v>99</v>
      </c>
      <c r="D551" s="128" t="s">
        <v>99</v>
      </c>
      <c r="E551" s="124">
        <v>67500</v>
      </c>
    </row>
    <row r="552" spans="1:5">
      <c r="A552" s="115" t="s">
        <v>124</v>
      </c>
      <c r="B552" s="120" t="s">
        <v>125</v>
      </c>
      <c r="C552" s="182">
        <v>42000</v>
      </c>
      <c r="D552" s="182">
        <v>42000</v>
      </c>
      <c r="E552" s="129">
        <v>48000</v>
      </c>
    </row>
    <row r="553" spans="1:5">
      <c r="A553" s="115" t="s">
        <v>130</v>
      </c>
      <c r="B553" s="365" t="s">
        <v>131</v>
      </c>
      <c r="C553" s="182">
        <v>415121.2</v>
      </c>
      <c r="D553" s="182">
        <v>415156</v>
      </c>
      <c r="E553" s="125" t="s">
        <v>99</v>
      </c>
    </row>
    <row r="554" spans="1:5">
      <c r="A554" s="115" t="s">
        <v>132</v>
      </c>
      <c r="B554" s="122" t="s">
        <v>133</v>
      </c>
      <c r="C554" s="127" t="s">
        <v>99</v>
      </c>
      <c r="D554" s="128" t="s">
        <v>99</v>
      </c>
      <c r="E554" s="129">
        <v>40000</v>
      </c>
    </row>
    <row r="555" spans="1:5">
      <c r="A555" s="126" t="s">
        <v>134</v>
      </c>
      <c r="B555" s="122" t="s">
        <v>135</v>
      </c>
      <c r="C555" s="127" t="s">
        <v>99</v>
      </c>
      <c r="D555" s="128" t="s">
        <v>99</v>
      </c>
      <c r="E555" s="129">
        <v>199259</v>
      </c>
    </row>
    <row r="556" spans="1:5">
      <c r="A556" s="126" t="s">
        <v>136</v>
      </c>
      <c r="B556" s="122" t="s">
        <v>137</v>
      </c>
      <c r="C556" s="127" t="s">
        <v>99</v>
      </c>
      <c r="D556" s="128" t="s">
        <v>99</v>
      </c>
      <c r="E556" s="129">
        <v>40000</v>
      </c>
    </row>
    <row r="557" spans="1:5">
      <c r="A557" s="126" t="s">
        <v>138</v>
      </c>
      <c r="B557" s="122" t="s">
        <v>139</v>
      </c>
      <c r="C557" s="127" t="s">
        <v>99</v>
      </c>
      <c r="D557" s="128" t="s">
        <v>99</v>
      </c>
      <c r="E557" s="129">
        <v>199259</v>
      </c>
    </row>
    <row r="558" spans="1:5">
      <c r="A558" s="115" t="s">
        <v>249</v>
      </c>
      <c r="B558" s="365" t="s">
        <v>183</v>
      </c>
      <c r="C558" s="123">
        <v>241079.14</v>
      </c>
      <c r="D558" s="123">
        <v>248512</v>
      </c>
      <c r="E558" s="124">
        <v>286932</v>
      </c>
    </row>
    <row r="559" spans="1:5">
      <c r="A559" s="115" t="s">
        <v>177</v>
      </c>
      <c r="B559" s="365" t="s">
        <v>143</v>
      </c>
      <c r="C559" s="182">
        <v>7800</v>
      </c>
      <c r="D559" s="182">
        <v>41419</v>
      </c>
      <c r="E559" s="129">
        <v>47822</v>
      </c>
    </row>
    <row r="560" spans="1:5">
      <c r="A560" s="102" t="s">
        <v>178</v>
      </c>
      <c r="B560" s="365" t="s">
        <v>145</v>
      </c>
      <c r="C560" s="123">
        <v>27701.35</v>
      </c>
      <c r="D560" s="123">
        <v>72483</v>
      </c>
      <c r="E560" s="124">
        <v>95644</v>
      </c>
    </row>
    <row r="561" spans="1:6">
      <c r="A561" s="115" t="s">
        <v>250</v>
      </c>
      <c r="B561" s="365" t="s">
        <v>147</v>
      </c>
      <c r="C561" s="133">
        <v>8400</v>
      </c>
      <c r="D561" s="133">
        <v>20710</v>
      </c>
      <c r="E561" s="134">
        <v>23911</v>
      </c>
    </row>
    <row r="562" spans="1:6" ht="13.5" thickBot="1">
      <c r="A562" s="135" t="s">
        <v>149</v>
      </c>
      <c r="B562" s="366"/>
      <c r="C562" s="138">
        <f>SUM(C547:C561)</f>
        <v>2799549.1900000004</v>
      </c>
      <c r="D562" s="138">
        <v>3214216</v>
      </c>
      <c r="E562" s="139">
        <f>SUM(E547:E561)</f>
        <v>3698935</v>
      </c>
      <c r="F562" s="93"/>
    </row>
    <row r="563" spans="1:6" ht="13.5" thickTop="1">
      <c r="A563" s="115"/>
      <c r="B563" s="295"/>
      <c r="C563" s="229"/>
      <c r="D563" s="229"/>
      <c r="E563" s="367"/>
      <c r="F563" s="45"/>
    </row>
    <row r="564" spans="1:6">
      <c r="A564" s="143" t="s">
        <v>150</v>
      </c>
      <c r="B564" s="295"/>
      <c r="C564" s="123"/>
      <c r="D564" s="123"/>
      <c r="E564" s="124"/>
      <c r="F564" s="45"/>
    </row>
    <row r="565" spans="1:6">
      <c r="A565" s="102" t="s">
        <v>151</v>
      </c>
      <c r="B565" s="120" t="s">
        <v>152</v>
      </c>
      <c r="C565" s="118">
        <v>64134</v>
      </c>
      <c r="D565" s="118">
        <v>150000</v>
      </c>
      <c r="E565" s="119">
        <v>150000</v>
      </c>
      <c r="F565" s="45"/>
    </row>
    <row r="566" spans="1:6">
      <c r="A566" s="102" t="s">
        <v>251</v>
      </c>
      <c r="B566" s="120" t="s">
        <v>252</v>
      </c>
      <c r="C566" s="182" t="s">
        <v>99</v>
      </c>
      <c r="D566" s="182" t="s">
        <v>99</v>
      </c>
      <c r="E566" s="119">
        <v>120000</v>
      </c>
      <c r="F566" s="45"/>
    </row>
    <row r="567" spans="1:6">
      <c r="A567" s="115" t="s">
        <v>153</v>
      </c>
      <c r="B567" s="120" t="s">
        <v>154</v>
      </c>
      <c r="C567" s="123">
        <v>36951.5</v>
      </c>
      <c r="D567" s="123">
        <v>76500</v>
      </c>
      <c r="E567" s="124">
        <v>76500</v>
      </c>
      <c r="F567" s="45"/>
    </row>
    <row r="568" spans="1:6">
      <c r="A568" s="368" t="s">
        <v>253</v>
      </c>
      <c r="B568" s="120" t="s">
        <v>254</v>
      </c>
      <c r="C568" s="128" t="s">
        <v>99</v>
      </c>
      <c r="D568" s="128" t="s">
        <v>99</v>
      </c>
      <c r="E568" s="124">
        <v>250000</v>
      </c>
      <c r="F568" s="45"/>
    </row>
    <row r="569" spans="1:6">
      <c r="A569" s="368" t="s">
        <v>255</v>
      </c>
      <c r="B569" s="120" t="s">
        <v>256</v>
      </c>
      <c r="C569" s="128" t="s">
        <v>99</v>
      </c>
      <c r="D569" s="128" t="s">
        <v>99</v>
      </c>
      <c r="E569" s="124">
        <v>5041940</v>
      </c>
      <c r="F569" s="45"/>
    </row>
    <row r="570" spans="1:6">
      <c r="A570" s="102" t="s">
        <v>155</v>
      </c>
      <c r="B570" s="120" t="s">
        <v>156</v>
      </c>
      <c r="C570" s="123">
        <v>85127.73</v>
      </c>
      <c r="D570" s="123">
        <v>70000</v>
      </c>
      <c r="E570" s="124">
        <v>90000</v>
      </c>
      <c r="F570" s="45"/>
    </row>
    <row r="571" spans="1:6">
      <c r="A571" s="102" t="s">
        <v>159</v>
      </c>
      <c r="B571" s="120" t="s">
        <v>160</v>
      </c>
      <c r="C571" s="123">
        <v>4900</v>
      </c>
      <c r="D571" s="123">
        <v>3000</v>
      </c>
      <c r="E571" s="124">
        <v>3000</v>
      </c>
      <c r="F571" s="45"/>
    </row>
    <row r="572" spans="1:6">
      <c r="A572" s="115" t="s">
        <v>161</v>
      </c>
      <c r="B572" s="365" t="s">
        <v>162</v>
      </c>
      <c r="C572" s="123">
        <v>207097.47</v>
      </c>
      <c r="D572" s="123">
        <v>135955</v>
      </c>
      <c r="E572" s="124">
        <v>493000</v>
      </c>
      <c r="F572" s="45"/>
    </row>
    <row r="573" spans="1:6" ht="13.5" thickBot="1">
      <c r="A573" s="135" t="s">
        <v>163</v>
      </c>
      <c r="B573" s="366"/>
      <c r="C573" s="138">
        <f>SUM(C565:C572)</f>
        <v>398210.69999999995</v>
      </c>
      <c r="D573" s="138">
        <v>435455</v>
      </c>
      <c r="E573" s="139">
        <f>SUM(E565:E572)</f>
        <v>6224440</v>
      </c>
      <c r="F573" s="93"/>
    </row>
    <row r="574" spans="1:6" ht="13.5" thickTop="1">
      <c r="A574" s="143" t="s">
        <v>164</v>
      </c>
      <c r="B574" s="366"/>
      <c r="C574" s="307"/>
      <c r="D574" s="307"/>
      <c r="E574" s="172"/>
    </row>
    <row r="575" spans="1:6">
      <c r="A575" s="115" t="s">
        <v>184</v>
      </c>
      <c r="B575" s="120" t="s">
        <v>185</v>
      </c>
      <c r="C575" s="133" t="s">
        <v>115</v>
      </c>
      <c r="D575" s="133" t="s">
        <v>115</v>
      </c>
      <c r="E575" s="134" t="s">
        <v>115</v>
      </c>
    </row>
    <row r="576" spans="1:6" ht="13.5" thickBot="1">
      <c r="A576" s="135" t="s">
        <v>167</v>
      </c>
      <c r="B576" s="181"/>
      <c r="C576" s="167" t="s">
        <v>115</v>
      </c>
      <c r="D576" s="167" t="s">
        <v>115</v>
      </c>
      <c r="E576" s="303" t="s">
        <v>115</v>
      </c>
    </row>
    <row r="577" spans="1:5" ht="13.5" thickTop="1">
      <c r="A577" s="115"/>
      <c r="B577" s="181"/>
      <c r="C577" s="369"/>
      <c r="D577" s="369"/>
      <c r="E577" s="370"/>
    </row>
    <row r="578" spans="1:5" ht="13.5" thickBot="1">
      <c r="A578" s="135" t="s">
        <v>190</v>
      </c>
      <c r="B578" s="181"/>
      <c r="C578" s="138">
        <v>3197759.89</v>
      </c>
      <c r="D578" s="138">
        <v>3649671</v>
      </c>
      <c r="E578" s="139">
        <f>E562+E573</f>
        <v>9923375</v>
      </c>
    </row>
    <row r="579" spans="1:5" ht="13.5" thickTop="1">
      <c r="A579" s="314"/>
      <c r="B579" s="371"/>
      <c r="C579" s="372"/>
      <c r="D579" s="373"/>
      <c r="E579" s="374"/>
    </row>
    <row r="580" spans="1:5" ht="13.5" thickBot="1">
      <c r="A580" s="337"/>
      <c r="B580" s="338"/>
      <c r="C580" s="361"/>
      <c r="D580" s="361"/>
      <c r="E580" s="362"/>
    </row>
    <row r="581" spans="1:5">
      <c r="A581" s="288"/>
      <c r="B581" s="334"/>
      <c r="C581" s="288"/>
      <c r="D581" s="288"/>
      <c r="E581" s="288"/>
    </row>
    <row r="582" spans="1:5" ht="15.75">
      <c r="A582" s="288"/>
      <c r="B582" s="214">
        <v>9</v>
      </c>
      <c r="C582" s="288"/>
      <c r="D582" s="288"/>
      <c r="E582" s="288"/>
    </row>
    <row r="583" spans="1:5">
      <c r="A583" s="288"/>
      <c r="B583" s="334"/>
      <c r="C583" s="288"/>
      <c r="D583" s="288"/>
      <c r="E583" s="288"/>
    </row>
    <row r="584" spans="1:5" ht="20.25">
      <c r="A584" s="333"/>
      <c r="B584" s="237"/>
      <c r="C584" s="375"/>
      <c r="D584" s="364"/>
      <c r="E584" s="375"/>
    </row>
    <row r="585" spans="1:5" ht="20.25">
      <c r="A585" s="333"/>
      <c r="B585" s="237"/>
      <c r="C585" s="375"/>
      <c r="D585" s="364"/>
      <c r="E585" s="375"/>
    </row>
    <row r="586" spans="1:5" ht="20.25">
      <c r="A586" s="333"/>
      <c r="B586" s="237"/>
      <c r="C586" s="375"/>
      <c r="D586" s="364"/>
      <c r="E586" s="375"/>
    </row>
    <row r="587" spans="1:5" ht="20.25">
      <c r="A587" s="333"/>
      <c r="B587" s="237"/>
      <c r="C587" s="375"/>
      <c r="D587" s="364"/>
      <c r="E587" s="375"/>
    </row>
    <row r="588" spans="1:5" ht="20.25">
      <c r="A588" s="333"/>
      <c r="B588" s="237"/>
      <c r="C588" s="375"/>
      <c r="D588" s="364"/>
      <c r="E588" s="375"/>
    </row>
    <row r="589" spans="1:5" ht="15">
      <c r="A589" s="97" t="s">
        <v>257</v>
      </c>
      <c r="B589" s="96"/>
      <c r="C589" s="363"/>
      <c r="D589" s="364"/>
      <c r="E589" s="364"/>
    </row>
    <row r="590" spans="1:5" ht="13.5" thickBot="1">
      <c r="A590" s="1" t="s">
        <v>170</v>
      </c>
      <c r="B590" s="160"/>
      <c r="C590" s="160"/>
      <c r="D590" s="160"/>
      <c r="E590" s="160"/>
    </row>
    <row r="591" spans="1:5">
      <c r="A591" s="98"/>
      <c r="B591" s="99"/>
      <c r="C591" s="99" t="s">
        <v>248</v>
      </c>
      <c r="D591" s="100" t="s">
        <v>103</v>
      </c>
      <c r="E591" s="101" t="s">
        <v>104</v>
      </c>
    </row>
    <row r="592" spans="1:5">
      <c r="A592" s="102"/>
      <c r="B592" s="103"/>
      <c r="C592" s="103">
        <v>2020</v>
      </c>
      <c r="D592" s="103">
        <v>2021</v>
      </c>
      <c r="E592" s="104">
        <v>2022</v>
      </c>
    </row>
    <row r="593" spans="1:5">
      <c r="A593" s="105" t="s">
        <v>105</v>
      </c>
      <c r="B593" s="103" t="s">
        <v>106</v>
      </c>
      <c r="C593" s="106"/>
      <c r="D593" s="103"/>
      <c r="E593" s="107"/>
    </row>
    <row r="594" spans="1:5" ht="13.5" thickBot="1">
      <c r="A594" s="335"/>
      <c r="B594" s="108" t="s">
        <v>3</v>
      </c>
      <c r="C594" s="109" t="s">
        <v>107</v>
      </c>
      <c r="D594" s="108" t="s">
        <v>108</v>
      </c>
      <c r="E594" s="110" t="s">
        <v>109</v>
      </c>
    </row>
    <row r="595" spans="1:5">
      <c r="A595" s="178" t="s">
        <v>110</v>
      </c>
      <c r="B595" s="163"/>
      <c r="C595" s="163"/>
      <c r="D595" s="179"/>
      <c r="E595" s="114"/>
    </row>
    <row r="596" spans="1:5">
      <c r="A596" s="102" t="s">
        <v>111</v>
      </c>
      <c r="B596" s="181" t="s">
        <v>112</v>
      </c>
      <c r="C596" s="118">
        <v>1507653</v>
      </c>
      <c r="D596" s="118">
        <v>1548156</v>
      </c>
      <c r="E596" s="119">
        <v>1595916</v>
      </c>
    </row>
    <row r="597" spans="1:5">
      <c r="A597" s="102" t="s">
        <v>116</v>
      </c>
      <c r="B597" s="120" t="s">
        <v>117</v>
      </c>
      <c r="C597" s="123">
        <v>168000</v>
      </c>
      <c r="D597" s="123">
        <v>168000</v>
      </c>
      <c r="E597" s="124">
        <v>168000</v>
      </c>
    </row>
    <row r="598" spans="1:5">
      <c r="A598" s="115" t="s">
        <v>118</v>
      </c>
      <c r="B598" s="120" t="s">
        <v>119</v>
      </c>
      <c r="C598" s="185">
        <v>135000</v>
      </c>
      <c r="D598" s="182">
        <v>135000</v>
      </c>
      <c r="E598" s="183" t="s">
        <v>99</v>
      </c>
    </row>
    <row r="599" spans="1:5">
      <c r="A599" s="102" t="s">
        <v>175</v>
      </c>
      <c r="B599" s="120" t="s">
        <v>121</v>
      </c>
      <c r="C599" s="127" t="s">
        <v>99</v>
      </c>
      <c r="D599" s="128" t="s">
        <v>99</v>
      </c>
      <c r="E599" s="293">
        <v>67500</v>
      </c>
    </row>
    <row r="600" spans="1:5">
      <c r="A600" s="102" t="s">
        <v>122</v>
      </c>
      <c r="B600" s="120" t="s">
        <v>123</v>
      </c>
      <c r="C600" s="127" t="s">
        <v>99</v>
      </c>
      <c r="D600" s="128" t="s">
        <v>99</v>
      </c>
      <c r="E600" s="293">
        <v>67500</v>
      </c>
    </row>
    <row r="601" spans="1:5">
      <c r="A601" s="102" t="s">
        <v>124</v>
      </c>
      <c r="B601" s="365" t="s">
        <v>125</v>
      </c>
      <c r="C601" s="182">
        <v>42000</v>
      </c>
      <c r="D601" s="182">
        <v>42000</v>
      </c>
      <c r="E601" s="129">
        <v>42000</v>
      </c>
    </row>
    <row r="602" spans="1:5">
      <c r="A602" s="102" t="s">
        <v>128</v>
      </c>
      <c r="B602" s="120" t="s">
        <v>129</v>
      </c>
      <c r="C602" s="121" t="s">
        <v>115</v>
      </c>
      <c r="D602" s="123">
        <v>4492</v>
      </c>
      <c r="E602" s="124">
        <v>4698</v>
      </c>
    </row>
    <row r="603" spans="1:5">
      <c r="A603" s="102" t="s">
        <v>130</v>
      </c>
      <c r="B603" s="365" t="s">
        <v>131</v>
      </c>
      <c r="C603" s="182">
        <v>237903</v>
      </c>
      <c r="D603" s="182">
        <v>328026</v>
      </c>
      <c r="E603" s="125" t="s">
        <v>99</v>
      </c>
    </row>
    <row r="604" spans="1:5">
      <c r="A604" s="115" t="s">
        <v>132</v>
      </c>
      <c r="B604" s="122" t="s">
        <v>133</v>
      </c>
      <c r="C604" s="127" t="s">
        <v>99</v>
      </c>
      <c r="D604" s="128" t="s">
        <v>99</v>
      </c>
      <c r="E604" s="129">
        <v>35000</v>
      </c>
    </row>
    <row r="605" spans="1:5">
      <c r="A605" s="126" t="s">
        <v>134</v>
      </c>
      <c r="B605" s="122" t="s">
        <v>135</v>
      </c>
      <c r="C605" s="127" t="s">
        <v>99</v>
      </c>
      <c r="D605" s="128" t="s">
        <v>99</v>
      </c>
      <c r="E605" s="129">
        <v>132993</v>
      </c>
    </row>
    <row r="606" spans="1:5">
      <c r="A606" s="126" t="s">
        <v>136</v>
      </c>
      <c r="B606" s="122" t="s">
        <v>137</v>
      </c>
      <c r="C606" s="127" t="s">
        <v>99</v>
      </c>
      <c r="D606" s="128" t="s">
        <v>99</v>
      </c>
      <c r="E606" s="129">
        <v>35000</v>
      </c>
    </row>
    <row r="607" spans="1:5">
      <c r="A607" s="126" t="s">
        <v>138</v>
      </c>
      <c r="B607" s="122" t="s">
        <v>139</v>
      </c>
      <c r="C607" s="127" t="s">
        <v>99</v>
      </c>
      <c r="D607" s="128" t="s">
        <v>99</v>
      </c>
      <c r="E607" s="129">
        <v>132993</v>
      </c>
    </row>
    <row r="608" spans="1:5">
      <c r="A608" s="102" t="s">
        <v>210</v>
      </c>
      <c r="B608" s="365" t="s">
        <v>141</v>
      </c>
      <c r="C608" s="123">
        <v>195547.92</v>
      </c>
      <c r="D608" s="123">
        <v>185779</v>
      </c>
      <c r="E608" s="124">
        <v>191509</v>
      </c>
    </row>
    <row r="609" spans="1:6">
      <c r="A609" s="102" t="s">
        <v>177</v>
      </c>
      <c r="B609" s="365" t="s">
        <v>143</v>
      </c>
      <c r="C609" s="123">
        <v>8400</v>
      </c>
      <c r="D609" s="123">
        <v>30963</v>
      </c>
      <c r="E609" s="124">
        <v>31918</v>
      </c>
    </row>
    <row r="610" spans="1:6">
      <c r="A610" s="102" t="s">
        <v>178</v>
      </c>
      <c r="B610" s="365" t="s">
        <v>145</v>
      </c>
      <c r="C610" s="182">
        <v>23112</v>
      </c>
      <c r="D610" s="123">
        <v>54186</v>
      </c>
      <c r="E610" s="124">
        <v>63836</v>
      </c>
    </row>
    <row r="611" spans="1:6">
      <c r="A611" s="102" t="s">
        <v>189</v>
      </c>
      <c r="B611" s="120" t="s">
        <v>147</v>
      </c>
      <c r="C611" s="133">
        <v>8319.61</v>
      </c>
      <c r="D611" s="133">
        <v>15482</v>
      </c>
      <c r="E611" s="134">
        <v>15959</v>
      </c>
      <c r="F611" s="280"/>
    </row>
    <row r="612" spans="1:6" ht="13.5" thickBot="1">
      <c r="A612" s="188" t="s">
        <v>149</v>
      </c>
      <c r="B612" s="181"/>
      <c r="C612" s="137">
        <f>SUM(C596:C611)</f>
        <v>2325935.5299999998</v>
      </c>
      <c r="D612" s="138">
        <v>2512084</v>
      </c>
      <c r="E612" s="139">
        <f>SUM(E596:E611)</f>
        <v>2584822</v>
      </c>
      <c r="F612" s="93"/>
    </row>
    <row r="613" spans="1:6" ht="13.5" thickTop="1">
      <c r="A613" s="188"/>
      <c r="B613" s="181"/>
      <c r="C613" s="140"/>
      <c r="D613" s="141"/>
      <c r="E613" s="142"/>
      <c r="F613" s="376"/>
    </row>
    <row r="614" spans="1:6">
      <c r="A614" s="190" t="s">
        <v>150</v>
      </c>
      <c r="B614" s="307"/>
      <c r="C614" s="121"/>
      <c r="D614" s="123"/>
      <c r="E614" s="124"/>
      <c r="F614" s="45"/>
    </row>
    <row r="615" spans="1:6">
      <c r="A615" s="102" t="s">
        <v>151</v>
      </c>
      <c r="B615" s="120" t="s">
        <v>152</v>
      </c>
      <c r="C615" s="117">
        <v>3498</v>
      </c>
      <c r="D615" s="118">
        <v>40000</v>
      </c>
      <c r="E615" s="119">
        <v>40000</v>
      </c>
      <c r="F615" s="45"/>
    </row>
    <row r="616" spans="1:6">
      <c r="A616" s="102" t="s">
        <v>153</v>
      </c>
      <c r="B616" s="120" t="s">
        <v>154</v>
      </c>
      <c r="C616" s="121">
        <v>40825.5</v>
      </c>
      <c r="D616" s="123">
        <v>37500</v>
      </c>
      <c r="E616" s="124">
        <v>37500</v>
      </c>
      <c r="F616" s="45"/>
    </row>
    <row r="617" spans="1:6">
      <c r="A617" s="102" t="s">
        <v>155</v>
      </c>
      <c r="B617" s="120" t="s">
        <v>156</v>
      </c>
      <c r="C617" s="121">
        <v>45607.82</v>
      </c>
      <c r="D617" s="123">
        <v>80000</v>
      </c>
      <c r="E617" s="124">
        <v>80000</v>
      </c>
      <c r="F617" s="45"/>
    </row>
    <row r="618" spans="1:6">
      <c r="A618" s="102" t="s">
        <v>159</v>
      </c>
      <c r="B618" s="120" t="s">
        <v>160</v>
      </c>
      <c r="C618" s="192" t="s">
        <v>258</v>
      </c>
      <c r="D618" s="123">
        <v>2500</v>
      </c>
      <c r="E618" s="124">
        <v>2500</v>
      </c>
      <c r="F618" s="45"/>
    </row>
    <row r="619" spans="1:6">
      <c r="A619" s="102" t="s">
        <v>161</v>
      </c>
      <c r="B619" s="120" t="s">
        <v>162</v>
      </c>
      <c r="C619" s="133">
        <v>265796.75</v>
      </c>
      <c r="D619" s="133">
        <v>58000</v>
      </c>
      <c r="E619" s="134">
        <v>267600</v>
      </c>
      <c r="F619" s="45"/>
    </row>
    <row r="620" spans="1:6" ht="13.5" thickBot="1">
      <c r="A620" s="188" t="s">
        <v>163</v>
      </c>
      <c r="B620" s="181"/>
      <c r="C620" s="137">
        <f>SUM(C615:C619)</f>
        <v>355728.07</v>
      </c>
      <c r="D620" s="138">
        <v>218000</v>
      </c>
      <c r="E620" s="139">
        <f>SUM(E615:E619)</f>
        <v>427600</v>
      </c>
      <c r="F620" s="93"/>
    </row>
    <row r="621" spans="1:6" ht="13.5" thickTop="1">
      <c r="A621" s="188"/>
      <c r="B621" s="181"/>
      <c r="C621" s="140"/>
      <c r="D621" s="148"/>
      <c r="E621" s="142"/>
      <c r="F621" s="205"/>
    </row>
    <row r="622" spans="1:6">
      <c r="A622" s="190" t="s">
        <v>164</v>
      </c>
      <c r="B622" s="181"/>
      <c r="C622" s="294"/>
      <c r="D622" s="307"/>
      <c r="E622" s="172"/>
    </row>
    <row r="623" spans="1:6">
      <c r="A623" s="102" t="s">
        <v>184</v>
      </c>
      <c r="B623" s="120" t="s">
        <v>185</v>
      </c>
      <c r="C623" s="133" t="s">
        <v>115</v>
      </c>
      <c r="D623" s="133" t="s">
        <v>115</v>
      </c>
      <c r="E623" s="134" t="s">
        <v>115</v>
      </c>
    </row>
    <row r="624" spans="1:6" ht="13.5" thickBot="1">
      <c r="A624" s="188" t="s">
        <v>167</v>
      </c>
      <c r="B624" s="181"/>
      <c r="C624" s="167" t="s">
        <v>115</v>
      </c>
      <c r="D624" s="167" t="s">
        <v>115</v>
      </c>
      <c r="E624" s="303" t="s">
        <v>115</v>
      </c>
    </row>
    <row r="625" spans="1:5" ht="13.5" thickTop="1">
      <c r="A625" s="102"/>
      <c r="B625" s="181"/>
      <c r="C625" s="377"/>
      <c r="D625" s="171"/>
      <c r="E625" s="348"/>
    </row>
    <row r="626" spans="1:5" ht="13.5" thickBot="1">
      <c r="A626" s="188" t="s">
        <v>190</v>
      </c>
      <c r="B626" s="181"/>
      <c r="C626" s="137">
        <v>2681663.6</v>
      </c>
      <c r="D626" s="138">
        <v>2730084</v>
      </c>
      <c r="E626" s="139">
        <f>E612+E620</f>
        <v>3012422</v>
      </c>
    </row>
    <row r="627" spans="1:5" ht="13.5" thickTop="1">
      <c r="A627" s="378"/>
      <c r="B627" s="379"/>
      <c r="C627" s="380"/>
      <c r="D627" s="381"/>
      <c r="E627" s="382"/>
    </row>
    <row r="628" spans="1:5" ht="13.5" thickBot="1">
      <c r="A628" s="383"/>
      <c r="B628" s="360"/>
      <c r="C628" s="384"/>
      <c r="D628" s="340"/>
      <c r="E628" s="341"/>
    </row>
    <row r="629" spans="1:5">
      <c r="A629" s="288"/>
      <c r="B629" s="334"/>
      <c r="C629" s="47"/>
      <c r="D629" s="47"/>
      <c r="E629" s="47"/>
    </row>
    <row r="630" spans="1:5">
      <c r="A630" s="288"/>
      <c r="B630" s="334"/>
      <c r="C630" s="47"/>
      <c r="D630" s="47"/>
      <c r="E630" s="47"/>
    </row>
    <row r="631" spans="1:5" ht="14.25">
      <c r="A631" s="1" t="s">
        <v>259</v>
      </c>
      <c r="B631" s="96"/>
      <c r="C631" s="96"/>
      <c r="D631" s="160"/>
      <c r="E631" s="160"/>
    </row>
    <row r="632" spans="1:5" ht="13.5" thickBot="1">
      <c r="A632" s="1" t="s">
        <v>170</v>
      </c>
      <c r="B632" s="160"/>
      <c r="C632" s="160"/>
      <c r="D632" s="160"/>
      <c r="E632" s="160"/>
    </row>
    <row r="633" spans="1:5">
      <c r="A633" s="98"/>
      <c r="B633" s="99"/>
      <c r="C633" s="99" t="s">
        <v>248</v>
      </c>
      <c r="D633" s="100" t="s">
        <v>103</v>
      </c>
      <c r="E633" s="101" t="s">
        <v>104</v>
      </c>
    </row>
    <row r="634" spans="1:5">
      <c r="A634" s="102"/>
      <c r="B634" s="103"/>
      <c r="C634" s="103">
        <v>2020</v>
      </c>
      <c r="D634" s="103">
        <v>2021</v>
      </c>
      <c r="E634" s="104">
        <v>2022</v>
      </c>
    </row>
    <row r="635" spans="1:5">
      <c r="A635" s="105" t="s">
        <v>105</v>
      </c>
      <c r="B635" s="103" t="s">
        <v>106</v>
      </c>
      <c r="C635" s="106"/>
      <c r="D635" s="103"/>
      <c r="E635" s="107"/>
    </row>
    <row r="636" spans="1:5" ht="13.5" thickBot="1">
      <c r="A636" s="102"/>
      <c r="B636" s="103" t="s">
        <v>3</v>
      </c>
      <c r="C636" s="109" t="s">
        <v>107</v>
      </c>
      <c r="D636" s="108" t="s">
        <v>108</v>
      </c>
      <c r="E636" s="110" t="s">
        <v>109</v>
      </c>
    </row>
    <row r="637" spans="1:5">
      <c r="A637" s="353"/>
      <c r="B637" s="345"/>
      <c r="C637" s="343"/>
      <c r="D637" s="343"/>
      <c r="E637" s="354"/>
    </row>
    <row r="638" spans="1:5">
      <c r="A638" s="190" t="s">
        <v>110</v>
      </c>
      <c r="B638" s="307"/>
      <c r="C638" s="294"/>
      <c r="D638" s="294"/>
      <c r="E638" s="172"/>
    </row>
    <row r="639" spans="1:5">
      <c r="A639" s="102" t="s">
        <v>111</v>
      </c>
      <c r="B639" s="181" t="s">
        <v>112</v>
      </c>
      <c r="C639" s="121" t="s">
        <v>115</v>
      </c>
      <c r="D639" s="121" t="s">
        <v>115</v>
      </c>
      <c r="E639" s="124" t="s">
        <v>115</v>
      </c>
    </row>
    <row r="640" spans="1:5">
      <c r="A640" s="102" t="s">
        <v>229</v>
      </c>
      <c r="B640" s="120" t="s">
        <v>114</v>
      </c>
      <c r="C640" s="121" t="s">
        <v>115</v>
      </c>
      <c r="D640" s="121" t="s">
        <v>115</v>
      </c>
      <c r="E640" s="124" t="s">
        <v>115</v>
      </c>
    </row>
    <row r="641" spans="1:5">
      <c r="A641" s="102" t="s">
        <v>126</v>
      </c>
      <c r="B641" s="120" t="s">
        <v>127</v>
      </c>
      <c r="C641" s="133" t="s">
        <v>115</v>
      </c>
      <c r="D641" s="198" t="s">
        <v>115</v>
      </c>
      <c r="E641" s="199" t="s">
        <v>115</v>
      </c>
    </row>
    <row r="642" spans="1:5" ht="13.5" thickBot="1">
      <c r="A642" s="188" t="s">
        <v>149</v>
      </c>
      <c r="B642" s="355"/>
      <c r="C642" s="167" t="s">
        <v>115</v>
      </c>
      <c r="D642" s="167" t="s">
        <v>115</v>
      </c>
      <c r="E642" s="303" t="s">
        <v>115</v>
      </c>
    </row>
    <row r="643" spans="1:5" ht="13.5" thickTop="1">
      <c r="A643" s="188"/>
      <c r="B643" s="355"/>
      <c r="C643" s="327"/>
      <c r="D643" s="327"/>
      <c r="E643" s="385"/>
    </row>
    <row r="644" spans="1:5">
      <c r="A644" s="190" t="s">
        <v>150</v>
      </c>
      <c r="B644" s="355"/>
      <c r="C644" s="327"/>
      <c r="D644" s="355"/>
      <c r="E644" s="385"/>
    </row>
    <row r="645" spans="1:5">
      <c r="A645" s="102" t="s">
        <v>153</v>
      </c>
      <c r="B645" s="120" t="s">
        <v>154</v>
      </c>
      <c r="C645" s="121">
        <v>90647.96</v>
      </c>
      <c r="D645" s="118">
        <v>75000</v>
      </c>
      <c r="E645" s="119">
        <v>75000</v>
      </c>
    </row>
    <row r="646" spans="1:5">
      <c r="A646" s="102" t="s">
        <v>230</v>
      </c>
      <c r="B646" s="181" t="s">
        <v>231</v>
      </c>
      <c r="C646" s="121" t="s">
        <v>115</v>
      </c>
      <c r="D646" s="123" t="s">
        <v>115</v>
      </c>
      <c r="E646" s="125" t="s">
        <v>99</v>
      </c>
    </row>
    <row r="647" spans="1:5" ht="13.5" thickBot="1">
      <c r="A647" s="102" t="s">
        <v>232</v>
      </c>
      <c r="B647" s="181" t="s">
        <v>233</v>
      </c>
      <c r="C647" s="173">
        <v>49907.01</v>
      </c>
      <c r="D647" s="173">
        <v>470000</v>
      </c>
      <c r="E647" s="174">
        <v>498200</v>
      </c>
    </row>
    <row r="648" spans="1:5" ht="13.5" thickBot="1">
      <c r="A648" s="188" t="s">
        <v>163</v>
      </c>
      <c r="B648" s="120"/>
      <c r="C648" s="137">
        <f>SUM(C645:C647)</f>
        <v>140554.97</v>
      </c>
      <c r="D648" s="138">
        <v>545000</v>
      </c>
      <c r="E648" s="139">
        <f>SUM(E645:E647)</f>
        <v>573200</v>
      </c>
    </row>
    <row r="649" spans="1:5" ht="13.5" thickTop="1">
      <c r="A649" s="188"/>
      <c r="B649" s="120"/>
      <c r="C649" s="140"/>
      <c r="D649" s="148"/>
      <c r="E649" s="142"/>
    </row>
    <row r="650" spans="1:5" ht="13.5" thickBot="1">
      <c r="A650" s="188" t="s">
        <v>190</v>
      </c>
      <c r="B650" s="181"/>
      <c r="C650" s="137">
        <f>SUM(C647:C649)</f>
        <v>190461.98</v>
      </c>
      <c r="D650" s="138">
        <v>545000</v>
      </c>
      <c r="E650" s="139">
        <v>573200</v>
      </c>
    </row>
    <row r="651" spans="1:5" ht="13.5" thickTop="1">
      <c r="A651" s="378"/>
      <c r="B651" s="386"/>
      <c r="C651" s="380"/>
      <c r="D651" s="387"/>
      <c r="E651" s="388"/>
    </row>
    <row r="652" spans="1:5" ht="13.5" thickBot="1">
      <c r="A652" s="383"/>
      <c r="B652" s="360"/>
      <c r="C652" s="384"/>
      <c r="D652" s="384"/>
      <c r="E652" s="389"/>
    </row>
    <row r="653" spans="1:5">
      <c r="A653" s="288"/>
      <c r="B653" s="334"/>
      <c r="C653" s="47"/>
      <c r="D653" s="47"/>
      <c r="E653" s="390"/>
    </row>
    <row r="654" spans="1:5" ht="15.75">
      <c r="A654" s="288"/>
      <c r="B654" s="214">
        <v>10</v>
      </c>
      <c r="C654" s="47"/>
      <c r="D654" s="47"/>
      <c r="E654" s="390"/>
    </row>
    <row r="655" spans="1:5">
      <c r="A655" s="288"/>
      <c r="B655" s="334"/>
      <c r="C655" s="47"/>
      <c r="D655" s="47"/>
      <c r="E655" s="390"/>
    </row>
    <row r="656" spans="1:5">
      <c r="A656" s="288"/>
      <c r="B656" s="334"/>
      <c r="C656" s="47"/>
      <c r="D656" s="47"/>
      <c r="E656" s="390"/>
    </row>
    <row r="657" spans="1:5">
      <c r="A657" s="288"/>
      <c r="B657" s="334"/>
      <c r="C657" s="47"/>
      <c r="D657" s="47"/>
      <c r="E657" s="390"/>
    </row>
    <row r="658" spans="1:5">
      <c r="A658" s="288"/>
      <c r="B658" s="334"/>
      <c r="C658" s="47"/>
      <c r="D658" s="47"/>
      <c r="E658" s="390"/>
    </row>
    <row r="659" spans="1:5">
      <c r="A659" s="288"/>
      <c r="B659" s="334"/>
      <c r="C659" s="47"/>
      <c r="D659" s="47"/>
      <c r="E659" s="390"/>
    </row>
    <row r="660" spans="1:5">
      <c r="A660" s="288"/>
      <c r="B660" s="334"/>
      <c r="C660" s="47"/>
      <c r="D660" s="47"/>
      <c r="E660" s="390"/>
    </row>
    <row r="661" spans="1:5">
      <c r="A661" s="288"/>
      <c r="B661" s="334"/>
      <c r="C661" s="47"/>
      <c r="D661" s="47"/>
      <c r="E661" s="390"/>
    </row>
    <row r="662" spans="1:5">
      <c r="A662" s="288"/>
      <c r="B662" s="334"/>
      <c r="C662" s="47"/>
      <c r="D662" s="47"/>
      <c r="E662" s="390"/>
    </row>
    <row r="663" spans="1:5">
      <c r="A663" s="288"/>
      <c r="B663" s="334"/>
      <c r="C663" s="47"/>
      <c r="D663" s="47"/>
      <c r="E663" s="390"/>
    </row>
    <row r="664" spans="1:5" ht="14.25">
      <c r="A664" s="1" t="s">
        <v>260</v>
      </c>
      <c r="B664" s="96"/>
      <c r="C664" s="96"/>
      <c r="D664" s="160"/>
      <c r="E664" s="160"/>
    </row>
    <row r="665" spans="1:5" ht="13.5" thickBot="1">
      <c r="A665" s="1" t="s">
        <v>102</v>
      </c>
      <c r="B665" s="160"/>
      <c r="C665" s="160"/>
      <c r="D665" s="160"/>
      <c r="E665" s="160"/>
    </row>
    <row r="666" spans="1:5">
      <c r="A666" s="98"/>
      <c r="B666" s="99"/>
      <c r="C666" s="99" t="s">
        <v>248</v>
      </c>
      <c r="D666" s="100" t="s">
        <v>261</v>
      </c>
      <c r="E666" s="101" t="s">
        <v>104</v>
      </c>
    </row>
    <row r="667" spans="1:5">
      <c r="A667" s="102"/>
      <c r="B667" s="103"/>
      <c r="C667" s="103">
        <v>2020</v>
      </c>
      <c r="D667" s="103">
        <v>2021</v>
      </c>
      <c r="E667" s="104">
        <v>2022</v>
      </c>
    </row>
    <row r="668" spans="1:5">
      <c r="A668" s="105" t="s">
        <v>105</v>
      </c>
      <c r="B668" s="103" t="s">
        <v>106</v>
      </c>
      <c r="C668" s="106"/>
      <c r="D668" s="103"/>
      <c r="E668" s="107"/>
    </row>
    <row r="669" spans="1:5" ht="13.5" thickBot="1">
      <c r="A669" s="102"/>
      <c r="B669" s="103" t="s">
        <v>3</v>
      </c>
      <c r="C669" s="109" t="s">
        <v>107</v>
      </c>
      <c r="D669" s="108" t="s">
        <v>108</v>
      </c>
      <c r="E669" s="110" t="s">
        <v>109</v>
      </c>
    </row>
    <row r="670" spans="1:5">
      <c r="A670" s="111" t="s">
        <v>110</v>
      </c>
      <c r="B670" s="112"/>
      <c r="C670" s="391"/>
      <c r="D670" s="113"/>
      <c r="E670" s="392"/>
    </row>
    <row r="671" spans="1:5">
      <c r="A671" s="115" t="s">
        <v>111</v>
      </c>
      <c r="B671" s="116" t="s">
        <v>112</v>
      </c>
      <c r="C671" s="133" t="s">
        <v>115</v>
      </c>
      <c r="D671" s="198" t="s">
        <v>115</v>
      </c>
      <c r="E671" s="199" t="s">
        <v>115</v>
      </c>
    </row>
    <row r="672" spans="1:5" ht="13.5" thickBot="1">
      <c r="A672" s="135" t="s">
        <v>149</v>
      </c>
      <c r="B672" s="327"/>
      <c r="C672" s="167" t="s">
        <v>115</v>
      </c>
      <c r="D672" s="167" t="s">
        <v>115</v>
      </c>
      <c r="E672" s="303" t="s">
        <v>115</v>
      </c>
    </row>
    <row r="673" spans="1:5" ht="13.5" thickTop="1">
      <c r="A673" s="143" t="s">
        <v>150</v>
      </c>
      <c r="B673" s="294"/>
      <c r="C673" s="67"/>
      <c r="D673" s="393"/>
      <c r="E673" s="394"/>
    </row>
    <row r="674" spans="1:5">
      <c r="A674" s="395" t="s">
        <v>262</v>
      </c>
      <c r="B674" s="396" t="s">
        <v>263</v>
      </c>
      <c r="C674" s="117">
        <v>187705.29</v>
      </c>
      <c r="D674" s="118">
        <v>800000</v>
      </c>
      <c r="E674" s="119">
        <v>800000</v>
      </c>
    </row>
    <row r="675" spans="1:5">
      <c r="A675" s="395" t="s">
        <v>264</v>
      </c>
      <c r="B675" s="396" t="s">
        <v>265</v>
      </c>
      <c r="C675" s="121">
        <v>16263.3</v>
      </c>
      <c r="D675" s="123">
        <v>820000</v>
      </c>
      <c r="E675" s="124">
        <v>820000</v>
      </c>
    </row>
    <row r="676" spans="1:5">
      <c r="A676" s="115" t="s">
        <v>266</v>
      </c>
      <c r="B676" s="122" t="s">
        <v>267</v>
      </c>
      <c r="C676" s="121">
        <v>157742.75</v>
      </c>
      <c r="D676" s="123">
        <v>500000</v>
      </c>
      <c r="E676" s="124">
        <v>500000</v>
      </c>
    </row>
    <row r="677" spans="1:5">
      <c r="A677" s="115" t="s">
        <v>268</v>
      </c>
      <c r="B677" s="116" t="s">
        <v>269</v>
      </c>
      <c r="C677" s="121">
        <v>213369.5</v>
      </c>
      <c r="D677" s="123">
        <v>130000</v>
      </c>
      <c r="E677" s="124">
        <v>130000</v>
      </c>
    </row>
    <row r="678" spans="1:5">
      <c r="A678" s="102" t="s">
        <v>230</v>
      </c>
      <c r="B678" s="181" t="s">
        <v>231</v>
      </c>
      <c r="C678" s="121">
        <v>21628</v>
      </c>
      <c r="D678" s="123">
        <v>5000</v>
      </c>
      <c r="E678" s="124">
        <v>5000</v>
      </c>
    </row>
    <row r="679" spans="1:5">
      <c r="A679" s="115" t="s">
        <v>270</v>
      </c>
      <c r="B679" s="116" t="s">
        <v>271</v>
      </c>
      <c r="C679" s="121">
        <v>100222</v>
      </c>
      <c r="D679" s="123">
        <v>130000</v>
      </c>
      <c r="E679" s="124">
        <v>130000</v>
      </c>
    </row>
    <row r="680" spans="1:5">
      <c r="A680" s="115" t="s">
        <v>161</v>
      </c>
      <c r="B680" s="122" t="s">
        <v>162</v>
      </c>
      <c r="C680" s="132">
        <v>194190.23</v>
      </c>
      <c r="D680" s="132">
        <v>528850</v>
      </c>
      <c r="E680" s="397">
        <v>703681</v>
      </c>
    </row>
    <row r="681" spans="1:5" ht="13.5" thickBot="1">
      <c r="A681" s="135" t="s">
        <v>163</v>
      </c>
      <c r="B681" s="327"/>
      <c r="C681" s="189">
        <f>SUM(C674:C680)</f>
        <v>891121.07</v>
      </c>
      <c r="D681" s="189">
        <v>2913850</v>
      </c>
      <c r="E681" s="228">
        <f>SUM(E674:E680)</f>
        <v>3088681</v>
      </c>
    </row>
    <row r="682" spans="1:5" ht="13.5" thickTop="1">
      <c r="A682" s="135"/>
      <c r="B682" s="67"/>
      <c r="C682" s="148"/>
      <c r="D682" s="148"/>
      <c r="E682" s="142"/>
    </row>
    <row r="683" spans="1:5" ht="13.5" thickBot="1">
      <c r="A683" s="175" t="s">
        <v>190</v>
      </c>
      <c r="B683" s="398"/>
      <c r="C683" s="138">
        <v>891121.07</v>
      </c>
      <c r="D683" s="138">
        <v>2913850</v>
      </c>
      <c r="E683" s="139">
        <v>3088681</v>
      </c>
    </row>
    <row r="684" spans="1:5" ht="14.25">
      <c r="A684" s="1" t="s">
        <v>272</v>
      </c>
      <c r="B684" s="96"/>
      <c r="C684" s="96"/>
      <c r="D684" s="333"/>
      <c r="E684" s="160"/>
    </row>
    <row r="685" spans="1:5" ht="13.5" thickBot="1">
      <c r="A685" s="1" t="s">
        <v>102</v>
      </c>
      <c r="B685" s="160"/>
      <c r="C685" s="160"/>
      <c r="D685" s="160"/>
      <c r="E685" s="160"/>
    </row>
    <row r="686" spans="1:5">
      <c r="A686" s="98"/>
      <c r="B686" s="99"/>
      <c r="C686" s="99" t="s">
        <v>91</v>
      </c>
      <c r="D686" s="100" t="s">
        <v>103</v>
      </c>
      <c r="E686" s="101" t="s">
        <v>104</v>
      </c>
    </row>
    <row r="687" spans="1:5">
      <c r="A687" s="102"/>
      <c r="B687" s="103"/>
      <c r="C687" s="103">
        <v>2020</v>
      </c>
      <c r="D687" s="103">
        <v>2021</v>
      </c>
      <c r="E687" s="104">
        <v>2022</v>
      </c>
    </row>
    <row r="688" spans="1:5">
      <c r="A688" s="105" t="s">
        <v>105</v>
      </c>
      <c r="B688" s="103" t="s">
        <v>106</v>
      </c>
      <c r="C688" s="106"/>
      <c r="D688" s="103"/>
      <c r="E688" s="107"/>
    </row>
    <row r="689" spans="1:5" ht="13.5" thickBot="1">
      <c r="A689" s="102"/>
      <c r="B689" s="103" t="s">
        <v>3</v>
      </c>
      <c r="C689" s="109" t="s">
        <v>107</v>
      </c>
      <c r="D689" s="108" t="s">
        <v>108</v>
      </c>
      <c r="E689" s="110" t="s">
        <v>109</v>
      </c>
    </row>
    <row r="690" spans="1:5">
      <c r="A690" s="111" t="s">
        <v>110</v>
      </c>
      <c r="B690" s="112"/>
      <c r="C690" s="399"/>
      <c r="D690" s="400"/>
      <c r="E690" s="401"/>
    </row>
    <row r="691" spans="1:5">
      <c r="A691" s="115" t="s">
        <v>111</v>
      </c>
      <c r="B691" s="116" t="s">
        <v>112</v>
      </c>
      <c r="C691" s="133" t="s">
        <v>115</v>
      </c>
      <c r="D691" s="198" t="s">
        <v>115</v>
      </c>
      <c r="E691" s="199" t="s">
        <v>115</v>
      </c>
    </row>
    <row r="692" spans="1:5" ht="13.5" thickBot="1">
      <c r="A692" s="135" t="s">
        <v>149</v>
      </c>
      <c r="B692" s="327"/>
      <c r="C692" s="167" t="s">
        <v>115</v>
      </c>
      <c r="D692" s="167" t="s">
        <v>115</v>
      </c>
      <c r="E692" s="303" t="s">
        <v>115</v>
      </c>
    </row>
    <row r="693" spans="1:5" ht="13.5" thickTop="1">
      <c r="A693" s="143" t="s">
        <v>150</v>
      </c>
      <c r="B693" s="327"/>
      <c r="C693" s="327"/>
      <c r="D693" s="393"/>
      <c r="E693" s="394"/>
    </row>
    <row r="694" spans="1:5">
      <c r="A694" s="395" t="s">
        <v>273</v>
      </c>
      <c r="B694" s="396" t="s">
        <v>263</v>
      </c>
      <c r="C694" s="121" t="s">
        <v>115</v>
      </c>
      <c r="D694" s="123" t="s">
        <v>115</v>
      </c>
      <c r="E694" s="124" t="s">
        <v>115</v>
      </c>
    </row>
    <row r="695" spans="1:5">
      <c r="A695" s="115" t="s">
        <v>274</v>
      </c>
      <c r="B695" s="122" t="s">
        <v>267</v>
      </c>
      <c r="C695" s="121" t="s">
        <v>115</v>
      </c>
      <c r="D695" s="123" t="s">
        <v>115</v>
      </c>
      <c r="E695" s="124" t="s">
        <v>115</v>
      </c>
    </row>
    <row r="696" spans="1:5">
      <c r="A696" s="115" t="s">
        <v>230</v>
      </c>
      <c r="B696" s="116" t="s">
        <v>231</v>
      </c>
      <c r="C696" s="121">
        <v>30864.65</v>
      </c>
      <c r="D696" s="123">
        <v>100000</v>
      </c>
      <c r="E696" s="124">
        <v>100000</v>
      </c>
    </row>
    <row r="697" spans="1:5">
      <c r="A697" s="115" t="s">
        <v>232</v>
      </c>
      <c r="B697" s="116" t="s">
        <v>233</v>
      </c>
      <c r="C697" s="121">
        <v>1542490.59</v>
      </c>
      <c r="D697" s="123">
        <v>1700000</v>
      </c>
      <c r="E697" s="124">
        <v>2000000</v>
      </c>
    </row>
    <row r="698" spans="1:5">
      <c r="A698" s="115" t="s">
        <v>159</v>
      </c>
      <c r="B698" s="116" t="s">
        <v>234</v>
      </c>
      <c r="C698" s="117">
        <v>27496</v>
      </c>
      <c r="D698" s="118">
        <v>170000</v>
      </c>
      <c r="E698" s="119">
        <v>170000</v>
      </c>
    </row>
    <row r="699" spans="1:5">
      <c r="A699" s="115" t="s">
        <v>275</v>
      </c>
      <c r="B699" s="116" t="s">
        <v>269</v>
      </c>
      <c r="C699" s="123" t="s">
        <v>115</v>
      </c>
      <c r="D699" s="120" t="s">
        <v>99</v>
      </c>
      <c r="E699" s="402" t="s">
        <v>99</v>
      </c>
    </row>
    <row r="700" spans="1:5">
      <c r="A700" s="115" t="s">
        <v>161</v>
      </c>
      <c r="B700" s="122" t="s">
        <v>162</v>
      </c>
      <c r="C700" s="133">
        <v>241184</v>
      </c>
      <c r="D700" s="133">
        <v>576520</v>
      </c>
      <c r="E700" s="134">
        <v>729311</v>
      </c>
    </row>
    <row r="701" spans="1:5" ht="13.5" thickBot="1">
      <c r="A701" s="135" t="s">
        <v>163</v>
      </c>
      <c r="B701" s="327"/>
      <c r="C701" s="137">
        <f>SUM(C696:C700)</f>
        <v>1842035.24</v>
      </c>
      <c r="D701" s="138">
        <v>2546520</v>
      </c>
      <c r="E701" s="139">
        <f>SUM(E696:E700)</f>
        <v>2999311</v>
      </c>
    </row>
    <row r="702" spans="1:5" ht="13.5" thickTop="1">
      <c r="A702" s="143" t="s">
        <v>164</v>
      </c>
      <c r="B702" s="122"/>
      <c r="C702" s="121"/>
      <c r="D702" s="123"/>
      <c r="E702" s="124"/>
    </row>
    <row r="703" spans="1:5">
      <c r="A703" s="115" t="s">
        <v>276</v>
      </c>
      <c r="B703" s="396" t="s">
        <v>198</v>
      </c>
      <c r="C703" s="133" t="s">
        <v>115</v>
      </c>
      <c r="D703" s="133" t="s">
        <v>115</v>
      </c>
      <c r="E703" s="134" t="s">
        <v>115</v>
      </c>
    </row>
    <row r="704" spans="1:5" ht="13.5" thickBot="1">
      <c r="A704" s="135" t="s">
        <v>167</v>
      </c>
      <c r="B704" s="122"/>
      <c r="C704" s="168" t="s">
        <v>115</v>
      </c>
      <c r="D704" s="168" t="s">
        <v>115</v>
      </c>
      <c r="E704" s="403" t="s">
        <v>115</v>
      </c>
    </row>
    <row r="705" spans="1:5" ht="13.5" thickTop="1">
      <c r="A705" s="135"/>
      <c r="B705" s="347"/>
      <c r="C705" s="123"/>
      <c r="D705" s="123"/>
      <c r="E705" s="124"/>
    </row>
    <row r="706" spans="1:5" ht="13.5" thickBot="1">
      <c r="A706" s="175" t="s">
        <v>190</v>
      </c>
      <c r="B706" s="220"/>
      <c r="C706" s="138">
        <v>1842035.24</v>
      </c>
      <c r="D706" s="138">
        <v>2546520</v>
      </c>
      <c r="E706" s="139">
        <v>2999311</v>
      </c>
    </row>
    <row r="707" spans="1:5" ht="14.25">
      <c r="A707" s="1" t="s">
        <v>277</v>
      </c>
      <c r="B707" s="96"/>
      <c r="C707" s="96"/>
      <c r="D707" s="160"/>
      <c r="E707" s="160"/>
    </row>
    <row r="708" spans="1:5" ht="13.5" thickBot="1">
      <c r="A708" s="1" t="s">
        <v>170</v>
      </c>
      <c r="B708" s="160"/>
      <c r="C708" s="160"/>
      <c r="D708" s="160"/>
      <c r="E708" s="160"/>
    </row>
    <row r="709" spans="1:5">
      <c r="A709" s="98"/>
      <c r="B709" s="99"/>
      <c r="C709" s="99" t="s">
        <v>91</v>
      </c>
      <c r="D709" s="100" t="s">
        <v>103</v>
      </c>
      <c r="E709" s="101" t="s">
        <v>104</v>
      </c>
    </row>
    <row r="710" spans="1:5">
      <c r="A710" s="102"/>
      <c r="B710" s="103"/>
      <c r="C710" s="103">
        <v>2020</v>
      </c>
      <c r="D710" s="103">
        <v>2021</v>
      </c>
      <c r="E710" s="104">
        <v>2022</v>
      </c>
    </row>
    <row r="711" spans="1:5">
      <c r="A711" s="105" t="s">
        <v>105</v>
      </c>
      <c r="B711" s="103" t="s">
        <v>106</v>
      </c>
      <c r="C711" s="106"/>
      <c r="D711" s="103"/>
      <c r="E711" s="107"/>
    </row>
    <row r="712" spans="1:5" ht="13.5" thickBot="1">
      <c r="A712" s="335"/>
      <c r="B712" s="108" t="s">
        <v>3</v>
      </c>
      <c r="C712" s="109" t="s">
        <v>107</v>
      </c>
      <c r="D712" s="108" t="s">
        <v>108</v>
      </c>
      <c r="E712" s="110" t="s">
        <v>109</v>
      </c>
    </row>
    <row r="713" spans="1:5">
      <c r="A713" s="111" t="s">
        <v>110</v>
      </c>
      <c r="B713" s="391"/>
      <c r="C713" s="400"/>
      <c r="D713" s="400"/>
      <c r="E713" s="401"/>
    </row>
    <row r="714" spans="1:5">
      <c r="A714" s="115" t="s">
        <v>111</v>
      </c>
      <c r="B714" s="116" t="s">
        <v>112</v>
      </c>
      <c r="C714" s="133" t="s">
        <v>115</v>
      </c>
      <c r="D714" s="198" t="s">
        <v>115</v>
      </c>
      <c r="E714" s="199" t="s">
        <v>115</v>
      </c>
    </row>
    <row r="715" spans="1:5" ht="13.5" thickBot="1">
      <c r="A715" s="135" t="s">
        <v>149</v>
      </c>
      <c r="B715" s="122"/>
      <c r="C715" s="404" t="s">
        <v>115</v>
      </c>
      <c r="D715" s="404" t="s">
        <v>115</v>
      </c>
      <c r="E715" s="405" t="s">
        <v>115</v>
      </c>
    </row>
    <row r="716" spans="1:5" ht="13.5" thickTop="1">
      <c r="A716" s="143" t="s">
        <v>150</v>
      </c>
      <c r="B716" s="67"/>
      <c r="C716" s="393"/>
      <c r="D716" s="406"/>
      <c r="E716" s="385"/>
    </row>
    <row r="717" spans="1:5">
      <c r="A717" s="115" t="s">
        <v>153</v>
      </c>
      <c r="B717" s="122" t="s">
        <v>267</v>
      </c>
      <c r="C717" s="123">
        <v>2031</v>
      </c>
      <c r="D717" s="118">
        <v>50000</v>
      </c>
      <c r="E717" s="119">
        <v>50000</v>
      </c>
    </row>
    <row r="718" spans="1:5">
      <c r="A718" s="115" t="s">
        <v>230</v>
      </c>
      <c r="B718" s="116" t="s">
        <v>231</v>
      </c>
      <c r="C718" s="121">
        <v>17171.25</v>
      </c>
      <c r="D718" s="123">
        <v>100000</v>
      </c>
      <c r="E718" s="124">
        <v>100000</v>
      </c>
    </row>
    <row r="719" spans="1:5">
      <c r="A719" s="115" t="s">
        <v>232</v>
      </c>
      <c r="B719" s="116" t="s">
        <v>233</v>
      </c>
      <c r="C719" s="123">
        <v>26164.16</v>
      </c>
      <c r="D719" s="123">
        <v>150000</v>
      </c>
      <c r="E719" s="124">
        <v>150000</v>
      </c>
    </row>
    <row r="720" spans="1:5">
      <c r="A720" s="115" t="s">
        <v>159</v>
      </c>
      <c r="B720" s="116" t="s">
        <v>278</v>
      </c>
      <c r="C720" s="123">
        <v>17008.25</v>
      </c>
      <c r="D720" s="118">
        <v>70000</v>
      </c>
      <c r="E720" s="119">
        <v>70000</v>
      </c>
    </row>
    <row r="721" spans="1:5">
      <c r="A721" s="115" t="s">
        <v>161</v>
      </c>
      <c r="B721" s="122" t="s">
        <v>235</v>
      </c>
      <c r="C721" s="133">
        <v>1032981.5</v>
      </c>
      <c r="D721" s="133">
        <v>1123300</v>
      </c>
      <c r="E721" s="134">
        <v>1212880</v>
      </c>
    </row>
    <row r="722" spans="1:5" ht="13.5" thickBot="1">
      <c r="A722" s="135" t="s">
        <v>163</v>
      </c>
      <c r="B722" s="327"/>
      <c r="C722" s="138">
        <f>SUM(C717:C721)</f>
        <v>1095356.1599999999</v>
      </c>
      <c r="D722" s="138">
        <v>1493300</v>
      </c>
      <c r="E722" s="139">
        <f>SUM(E717:E721)</f>
        <v>1582880</v>
      </c>
    </row>
    <row r="723" spans="1:5" ht="13.5" thickTop="1">
      <c r="A723" s="143" t="s">
        <v>164</v>
      </c>
      <c r="B723" s="347"/>
      <c r="C723" s="123"/>
      <c r="D723" s="123"/>
      <c r="E723" s="124"/>
    </row>
    <row r="724" spans="1:5">
      <c r="A724" s="115" t="s">
        <v>279</v>
      </c>
      <c r="B724" s="396" t="s">
        <v>280</v>
      </c>
      <c r="C724" s="133" t="s">
        <v>115</v>
      </c>
      <c r="D724" s="133" t="s">
        <v>115</v>
      </c>
      <c r="E724" s="310" t="s">
        <v>99</v>
      </c>
    </row>
    <row r="725" spans="1:5" ht="13.5" thickBot="1">
      <c r="A725" s="135" t="s">
        <v>167</v>
      </c>
      <c r="B725" s="347"/>
      <c r="C725" s="168" t="s">
        <v>115</v>
      </c>
      <c r="D725" s="168" t="s">
        <v>115</v>
      </c>
      <c r="E725" s="407" t="s">
        <v>99</v>
      </c>
    </row>
    <row r="726" spans="1:5" ht="13.5" thickTop="1">
      <c r="A726" s="135"/>
      <c r="B726" s="347"/>
      <c r="C726" s="123"/>
      <c r="D726" s="123"/>
      <c r="E726" s="124"/>
    </row>
    <row r="727" spans="1:5" ht="13.5" thickBot="1">
      <c r="A727" s="175" t="s">
        <v>190</v>
      </c>
      <c r="B727" s="220"/>
      <c r="C727" s="138">
        <v>1095356.1599999999</v>
      </c>
      <c r="D727" s="138">
        <v>1493300</v>
      </c>
      <c r="E727" s="139">
        <v>1582880</v>
      </c>
    </row>
    <row r="728" spans="1:5">
      <c r="A728" s="67"/>
      <c r="B728" s="236"/>
      <c r="C728" s="93"/>
      <c r="D728" s="93"/>
      <c r="E728" s="93"/>
    </row>
    <row r="729" spans="1:5" ht="15.75">
      <c r="A729" s="67"/>
      <c r="B729" s="214">
        <v>11</v>
      </c>
      <c r="C729" s="93"/>
      <c r="D729" s="93"/>
      <c r="E729" s="93"/>
    </row>
    <row r="730" spans="1:5">
      <c r="A730" s="67"/>
      <c r="B730" s="236"/>
      <c r="C730" s="93"/>
      <c r="D730" s="93"/>
      <c r="E730" s="93"/>
    </row>
    <row r="731" spans="1:5">
      <c r="A731" s="67"/>
      <c r="B731" s="236"/>
      <c r="C731" s="93"/>
      <c r="D731" s="93"/>
      <c r="E731" s="93"/>
    </row>
    <row r="732" spans="1:5">
      <c r="A732" s="67"/>
      <c r="B732" s="236"/>
      <c r="C732" s="93"/>
      <c r="D732" s="93"/>
      <c r="E732" s="93"/>
    </row>
    <row r="733" spans="1:5">
      <c r="A733" s="67"/>
      <c r="B733" s="236"/>
      <c r="C733" s="93"/>
      <c r="D733" s="93"/>
      <c r="E733" s="93"/>
    </row>
    <row r="734" spans="1:5">
      <c r="A734" s="67"/>
      <c r="B734" s="236"/>
      <c r="C734" s="93"/>
      <c r="D734" s="93"/>
      <c r="E734" s="93"/>
    </row>
    <row r="735" spans="1:5">
      <c r="A735" s="67"/>
      <c r="B735" s="236"/>
      <c r="C735" s="93"/>
      <c r="D735" s="93"/>
      <c r="E735" s="93"/>
    </row>
    <row r="736" spans="1:5">
      <c r="A736" s="67"/>
      <c r="B736" s="236"/>
      <c r="C736" s="93"/>
      <c r="D736" s="93"/>
      <c r="E736" s="93"/>
    </row>
    <row r="737" spans="1:5">
      <c r="A737" s="67"/>
      <c r="B737" s="236"/>
      <c r="C737" s="93"/>
      <c r="D737" s="93"/>
      <c r="E737" s="93"/>
    </row>
    <row r="738" spans="1:5" ht="15">
      <c r="A738" s="1" t="s">
        <v>281</v>
      </c>
      <c r="B738" s="97"/>
      <c r="C738" s="97"/>
      <c r="D738" s="160"/>
      <c r="E738" s="160"/>
    </row>
    <row r="739" spans="1:5" ht="15.75" thickBot="1">
      <c r="A739" s="1" t="s">
        <v>102</v>
      </c>
      <c r="B739" s="96"/>
      <c r="C739" s="97"/>
      <c r="D739" s="97"/>
      <c r="E739" s="96"/>
    </row>
    <row r="740" spans="1:5">
      <c r="A740" s="98"/>
      <c r="B740" s="99"/>
      <c r="C740" s="99" t="s">
        <v>91</v>
      </c>
      <c r="D740" s="100" t="s">
        <v>103</v>
      </c>
      <c r="E740" s="101" t="s">
        <v>104</v>
      </c>
    </row>
    <row r="741" spans="1:5">
      <c r="A741" s="102"/>
      <c r="B741" s="103"/>
      <c r="C741" s="103">
        <v>2020</v>
      </c>
      <c r="D741" s="103">
        <v>2021</v>
      </c>
      <c r="E741" s="104">
        <v>2022</v>
      </c>
    </row>
    <row r="742" spans="1:5">
      <c r="A742" s="105" t="s">
        <v>105</v>
      </c>
      <c r="B742" s="103" t="s">
        <v>106</v>
      </c>
      <c r="C742" s="106"/>
      <c r="D742" s="103"/>
      <c r="E742" s="107"/>
    </row>
    <row r="743" spans="1:5" ht="13.5" thickBot="1">
      <c r="A743" s="335"/>
      <c r="B743" s="108" t="s">
        <v>3</v>
      </c>
      <c r="C743" s="109" t="s">
        <v>107</v>
      </c>
      <c r="D743" s="108" t="s">
        <v>108</v>
      </c>
      <c r="E743" s="110" t="s">
        <v>109</v>
      </c>
    </row>
    <row r="744" spans="1:5">
      <c r="A744" s="178" t="s">
        <v>110</v>
      </c>
      <c r="B744" s="163"/>
      <c r="C744" s="179"/>
      <c r="D744" s="162"/>
      <c r="E744" s="164"/>
    </row>
    <row r="745" spans="1:5">
      <c r="A745" s="115" t="s">
        <v>111</v>
      </c>
      <c r="B745" s="181" t="s">
        <v>112</v>
      </c>
      <c r="C745" s="123" t="s">
        <v>115</v>
      </c>
      <c r="D745" s="408" t="s">
        <v>115</v>
      </c>
      <c r="E745" s="166" t="s">
        <v>115</v>
      </c>
    </row>
    <row r="746" spans="1:5">
      <c r="A746" s="115" t="s">
        <v>282</v>
      </c>
      <c r="B746" s="365"/>
      <c r="C746" s="123"/>
      <c r="D746" s="121"/>
      <c r="E746" s="124"/>
    </row>
    <row r="747" spans="1:5">
      <c r="A747" s="102" t="s">
        <v>283</v>
      </c>
      <c r="B747" s="120" t="s">
        <v>114</v>
      </c>
      <c r="C747" s="123">
        <v>263155</v>
      </c>
      <c r="D747" s="121">
        <v>648120</v>
      </c>
      <c r="E747" s="124">
        <v>171600</v>
      </c>
    </row>
    <row r="748" spans="1:5">
      <c r="A748" s="102" t="s">
        <v>284</v>
      </c>
      <c r="B748" s="120" t="s">
        <v>127</v>
      </c>
      <c r="C748" s="133">
        <v>42000</v>
      </c>
      <c r="D748" s="409">
        <v>42000</v>
      </c>
      <c r="E748" s="309">
        <v>12000</v>
      </c>
    </row>
    <row r="749" spans="1:5" ht="13.5" thickBot="1">
      <c r="A749" s="135" t="s">
        <v>149</v>
      </c>
      <c r="B749" s="327"/>
      <c r="C749" s="189">
        <f>SUM(C747:C748)</f>
        <v>305155</v>
      </c>
      <c r="D749" s="410">
        <v>690120</v>
      </c>
      <c r="E749" s="228">
        <f>SUM(E747:E748)</f>
        <v>183600</v>
      </c>
    </row>
    <row r="750" spans="1:5" ht="13.5" thickTop="1">
      <c r="A750" s="143" t="s">
        <v>150</v>
      </c>
      <c r="B750" s="116"/>
      <c r="C750" s="307"/>
      <c r="D750" s="229"/>
      <c r="E750" s="124"/>
    </row>
    <row r="751" spans="1:5">
      <c r="A751" s="395" t="s">
        <v>285</v>
      </c>
      <c r="B751" s="396" t="s">
        <v>263</v>
      </c>
      <c r="C751" s="118">
        <v>179481.15</v>
      </c>
      <c r="D751" s="118">
        <v>200000</v>
      </c>
      <c r="E751" s="119">
        <v>200000</v>
      </c>
    </row>
    <row r="752" spans="1:5">
      <c r="A752" s="115" t="s">
        <v>286</v>
      </c>
      <c r="B752" s="122" t="s">
        <v>267</v>
      </c>
      <c r="C752" s="123">
        <v>36708</v>
      </c>
      <c r="D752" s="182">
        <v>375000</v>
      </c>
      <c r="E752" s="129">
        <v>375000</v>
      </c>
    </row>
    <row r="753" spans="1:5">
      <c r="A753" s="115" t="s">
        <v>287</v>
      </c>
      <c r="B753" s="116" t="s">
        <v>269</v>
      </c>
      <c r="C753" s="182">
        <v>200</v>
      </c>
      <c r="D753" s="182">
        <v>200000</v>
      </c>
      <c r="E753" s="129">
        <v>200000</v>
      </c>
    </row>
    <row r="754" spans="1:5">
      <c r="A754" s="115" t="s">
        <v>161</v>
      </c>
      <c r="B754" s="122" t="s">
        <v>162</v>
      </c>
      <c r="C754" s="123" t="s">
        <v>115</v>
      </c>
      <c r="D754" s="123">
        <v>358000</v>
      </c>
      <c r="E754" s="124">
        <v>425980</v>
      </c>
    </row>
    <row r="755" spans="1:5" ht="13.5" thickBot="1">
      <c r="A755" s="135" t="s">
        <v>163</v>
      </c>
      <c r="B755" s="122"/>
      <c r="C755" s="189">
        <f>SUM(C751:C754)</f>
        <v>216389.15</v>
      </c>
      <c r="D755" s="138">
        <v>1133000</v>
      </c>
      <c r="E755" s="139">
        <f>SUM(E751:E754)</f>
        <v>1200980</v>
      </c>
    </row>
    <row r="756" spans="1:5" ht="13.5" thickTop="1">
      <c r="A756" s="143" t="s">
        <v>164</v>
      </c>
      <c r="B756" s="116"/>
      <c r="C756" s="123" t="s">
        <v>288</v>
      </c>
      <c r="D756" s="123"/>
      <c r="E756" s="124"/>
    </row>
    <row r="757" spans="1:5">
      <c r="A757" s="115" t="s">
        <v>276</v>
      </c>
      <c r="B757" s="396" t="s">
        <v>198</v>
      </c>
      <c r="C757" s="133" t="s">
        <v>115</v>
      </c>
      <c r="D757" s="133" t="s">
        <v>115</v>
      </c>
      <c r="E757" s="134" t="s">
        <v>115</v>
      </c>
    </row>
    <row r="758" spans="1:5" ht="13.5" thickBot="1">
      <c r="A758" s="135" t="s">
        <v>167</v>
      </c>
      <c r="B758" s="116"/>
      <c r="C758" s="411" t="s">
        <v>115</v>
      </c>
      <c r="D758" s="411" t="s">
        <v>115</v>
      </c>
      <c r="E758" s="412" t="s">
        <v>115</v>
      </c>
    </row>
    <row r="759" spans="1:5" ht="14.25" thickTop="1" thickBot="1">
      <c r="A759" s="175" t="s">
        <v>190</v>
      </c>
      <c r="B759" s="220"/>
      <c r="C759" s="154">
        <v>521544.15</v>
      </c>
      <c r="D759" s="154">
        <f>D749+D755</f>
        <v>1823120</v>
      </c>
      <c r="E759" s="221">
        <f>E749+E755</f>
        <v>1384580</v>
      </c>
    </row>
    <row r="760" spans="1:5">
      <c r="A760" s="160"/>
      <c r="B760" s="413"/>
      <c r="C760" s="160"/>
      <c r="D760" s="160"/>
      <c r="E760" s="160"/>
    </row>
    <row r="761" spans="1:5">
      <c r="A761" s="160"/>
      <c r="B761" s="413"/>
      <c r="C761" s="160"/>
      <c r="D761" s="160"/>
      <c r="E761" s="160"/>
    </row>
    <row r="762" spans="1:5" ht="14.25">
      <c r="A762" s="1" t="s">
        <v>100</v>
      </c>
      <c r="B762" s="96"/>
      <c r="C762" s="4"/>
      <c r="D762" s="96"/>
      <c r="E762" s="96"/>
    </row>
    <row r="763" spans="1:5" ht="14.25">
      <c r="A763" s="1" t="s">
        <v>289</v>
      </c>
      <c r="B763" s="96"/>
      <c r="C763" s="4"/>
      <c r="D763" s="96"/>
      <c r="E763" s="96"/>
    </row>
    <row r="764" spans="1:5" ht="14.25">
      <c r="A764" s="1" t="s">
        <v>290</v>
      </c>
      <c r="B764" s="96"/>
      <c r="C764" s="4"/>
      <c r="D764" s="96"/>
      <c r="E764" s="96"/>
    </row>
    <row r="765" spans="1:5" ht="15.75" thickBot="1">
      <c r="A765" s="1" t="s">
        <v>170</v>
      </c>
      <c r="B765" s="96"/>
      <c r="C765" s="97"/>
      <c r="D765" s="97"/>
      <c r="E765" s="96"/>
    </row>
    <row r="766" spans="1:5">
      <c r="A766" s="98"/>
      <c r="B766" s="99"/>
      <c r="C766" s="99" t="s">
        <v>91</v>
      </c>
      <c r="D766" s="100" t="s">
        <v>103</v>
      </c>
      <c r="E766" s="101" t="s">
        <v>104</v>
      </c>
    </row>
    <row r="767" spans="1:5">
      <c r="A767" s="102"/>
      <c r="B767" s="103"/>
      <c r="C767" s="103">
        <v>2020</v>
      </c>
      <c r="D767" s="103">
        <v>2021</v>
      </c>
      <c r="E767" s="104">
        <v>2022</v>
      </c>
    </row>
    <row r="768" spans="1:5">
      <c r="A768" s="105" t="s">
        <v>105</v>
      </c>
      <c r="B768" s="103" t="s">
        <v>106</v>
      </c>
      <c r="C768" s="106"/>
      <c r="D768" s="103"/>
      <c r="E768" s="107"/>
    </row>
    <row r="769" spans="1:6" ht="13.5" thickBot="1">
      <c r="A769" s="335"/>
      <c r="B769" s="108" t="s">
        <v>3</v>
      </c>
      <c r="C769" s="109" t="s">
        <v>107</v>
      </c>
      <c r="D769" s="108" t="s">
        <v>108</v>
      </c>
      <c r="E769" s="110" t="s">
        <v>109</v>
      </c>
    </row>
    <row r="770" spans="1:6">
      <c r="A770" s="178" t="s">
        <v>110</v>
      </c>
      <c r="B770" s="163"/>
      <c r="C770" s="163"/>
      <c r="D770" s="179"/>
      <c r="E770" s="206"/>
    </row>
    <row r="771" spans="1:6">
      <c r="A771" s="102" t="s">
        <v>111</v>
      </c>
      <c r="B771" s="181" t="s">
        <v>112</v>
      </c>
      <c r="C771" s="118">
        <v>456759.5</v>
      </c>
      <c r="D771" s="118">
        <v>1158924</v>
      </c>
      <c r="E771" s="119">
        <v>1189536</v>
      </c>
    </row>
    <row r="772" spans="1:6">
      <c r="A772" s="102" t="s">
        <v>291</v>
      </c>
      <c r="B772" s="120" t="s">
        <v>114</v>
      </c>
      <c r="C772" s="182">
        <v>182645</v>
      </c>
      <c r="D772" s="182">
        <v>1023000</v>
      </c>
      <c r="E772" s="129">
        <v>158400</v>
      </c>
    </row>
    <row r="773" spans="1:6">
      <c r="A773" s="102" t="s">
        <v>116</v>
      </c>
      <c r="B773" s="120" t="s">
        <v>117</v>
      </c>
      <c r="C773" s="123">
        <v>87000</v>
      </c>
      <c r="D773" s="123">
        <v>120000</v>
      </c>
      <c r="E773" s="124">
        <v>168000</v>
      </c>
    </row>
    <row r="774" spans="1:6">
      <c r="A774" s="102" t="s">
        <v>292</v>
      </c>
      <c r="B774" s="120" t="s">
        <v>121</v>
      </c>
      <c r="C774" s="123" t="s">
        <v>115</v>
      </c>
      <c r="D774" s="123" t="s">
        <v>115</v>
      </c>
      <c r="E774" s="124" t="s">
        <v>115</v>
      </c>
    </row>
    <row r="775" spans="1:6">
      <c r="A775" s="102" t="s">
        <v>237</v>
      </c>
      <c r="B775" s="120" t="s">
        <v>123</v>
      </c>
      <c r="C775" s="123" t="s">
        <v>115</v>
      </c>
      <c r="D775" s="123" t="s">
        <v>115</v>
      </c>
      <c r="E775" s="166" t="s">
        <v>115</v>
      </c>
      <c r="F775" s="45"/>
    </row>
    <row r="776" spans="1:6">
      <c r="A776" s="102" t="s">
        <v>124</v>
      </c>
      <c r="B776" s="365" t="s">
        <v>125</v>
      </c>
      <c r="C776" s="182">
        <v>18000</v>
      </c>
      <c r="D776" s="182">
        <v>30000</v>
      </c>
      <c r="E776" s="293">
        <v>30000</v>
      </c>
    </row>
    <row r="777" spans="1:6">
      <c r="A777" s="102" t="s">
        <v>126</v>
      </c>
      <c r="B777" s="365" t="s">
        <v>127</v>
      </c>
      <c r="C777" s="123" t="s">
        <v>115</v>
      </c>
      <c r="D777" s="182">
        <v>78000</v>
      </c>
      <c r="E777" s="129">
        <v>12000</v>
      </c>
    </row>
    <row r="778" spans="1:6">
      <c r="A778" s="102" t="s">
        <v>128</v>
      </c>
      <c r="B778" s="120" t="s">
        <v>129</v>
      </c>
      <c r="C778" s="123" t="s">
        <v>115</v>
      </c>
      <c r="D778" s="182">
        <v>1299</v>
      </c>
      <c r="E778" s="129">
        <v>1355</v>
      </c>
    </row>
    <row r="779" spans="1:6">
      <c r="A779" s="102" t="s">
        <v>130</v>
      </c>
      <c r="B779" s="365" t="s">
        <v>131</v>
      </c>
      <c r="C779" s="182">
        <v>113448</v>
      </c>
      <c r="D779" s="182">
        <v>243154</v>
      </c>
      <c r="E779" s="125" t="s">
        <v>99</v>
      </c>
    </row>
    <row r="780" spans="1:6">
      <c r="A780" s="115" t="s">
        <v>132</v>
      </c>
      <c r="B780" s="122" t="s">
        <v>133</v>
      </c>
      <c r="C780" s="127" t="s">
        <v>99</v>
      </c>
      <c r="D780" s="128" t="s">
        <v>99</v>
      </c>
      <c r="E780" s="129">
        <v>35000</v>
      </c>
    </row>
    <row r="781" spans="1:6">
      <c r="A781" s="126" t="s">
        <v>134</v>
      </c>
      <c r="B781" s="122" t="s">
        <v>135</v>
      </c>
      <c r="C781" s="127" t="s">
        <v>99</v>
      </c>
      <c r="D781" s="128" t="s">
        <v>99</v>
      </c>
      <c r="E781" s="129">
        <v>113671</v>
      </c>
    </row>
    <row r="782" spans="1:6">
      <c r="A782" s="126" t="s">
        <v>136</v>
      </c>
      <c r="B782" s="122" t="s">
        <v>137</v>
      </c>
      <c r="C782" s="127" t="s">
        <v>99</v>
      </c>
      <c r="D782" s="128" t="s">
        <v>99</v>
      </c>
      <c r="E782" s="129">
        <v>35000</v>
      </c>
    </row>
    <row r="783" spans="1:6">
      <c r="A783" s="126" t="s">
        <v>138</v>
      </c>
      <c r="B783" s="122" t="s">
        <v>139</v>
      </c>
      <c r="C783" s="127" t="s">
        <v>99</v>
      </c>
      <c r="D783" s="128" t="s">
        <v>99</v>
      </c>
      <c r="E783" s="129">
        <v>113671</v>
      </c>
    </row>
    <row r="784" spans="1:6">
      <c r="A784" s="102" t="s">
        <v>210</v>
      </c>
      <c r="B784" s="365" t="s">
        <v>141</v>
      </c>
      <c r="C784" s="123">
        <v>59033.279999999999</v>
      </c>
      <c r="D784" s="123">
        <v>139071</v>
      </c>
      <c r="E784" s="119">
        <v>142744</v>
      </c>
    </row>
    <row r="785" spans="1:6">
      <c r="A785" s="102" t="s">
        <v>177</v>
      </c>
      <c r="B785" s="365" t="s">
        <v>143</v>
      </c>
      <c r="C785" s="123">
        <v>4500</v>
      </c>
      <c r="D785" s="123">
        <v>23179</v>
      </c>
      <c r="E785" s="124">
        <v>23790</v>
      </c>
    </row>
    <row r="786" spans="1:6">
      <c r="A786" s="102" t="s">
        <v>178</v>
      </c>
      <c r="B786" s="365" t="s">
        <v>145</v>
      </c>
      <c r="C786" s="123">
        <v>7578.98</v>
      </c>
      <c r="D786" s="118">
        <v>40562</v>
      </c>
      <c r="E786" s="119">
        <v>47581</v>
      </c>
    </row>
    <row r="787" spans="1:6">
      <c r="A787" s="102" t="s">
        <v>189</v>
      </c>
      <c r="B787" s="120" t="s">
        <v>147</v>
      </c>
      <c r="C787" s="133">
        <v>4531.01</v>
      </c>
      <c r="D787" s="133">
        <v>11589</v>
      </c>
      <c r="E787" s="134">
        <v>11895</v>
      </c>
      <c r="F787" s="45"/>
    </row>
    <row r="788" spans="1:6" ht="13.5" thickBot="1">
      <c r="A788" s="188" t="s">
        <v>149</v>
      </c>
      <c r="B788" s="181"/>
      <c r="C788" s="137">
        <f>SUM(C771:C787)</f>
        <v>933495.77</v>
      </c>
      <c r="D788" s="189">
        <v>2868778</v>
      </c>
      <c r="E788" s="139">
        <f>SUM(E771:E787)</f>
        <v>2082643</v>
      </c>
      <c r="F788" s="45"/>
    </row>
    <row r="789" spans="1:6" ht="13.5" thickTop="1">
      <c r="A789" s="190" t="s">
        <v>150</v>
      </c>
      <c r="B789" s="181"/>
      <c r="C789" s="414"/>
      <c r="D789" s="415"/>
      <c r="E789" s="129"/>
      <c r="F789" s="45"/>
    </row>
    <row r="790" spans="1:6">
      <c r="A790" s="102" t="s">
        <v>151</v>
      </c>
      <c r="B790" s="120" t="s">
        <v>152</v>
      </c>
      <c r="C790" s="123" t="s">
        <v>115</v>
      </c>
      <c r="D790" s="118">
        <v>50000</v>
      </c>
      <c r="E790" s="119">
        <v>50000</v>
      </c>
      <c r="F790" s="45"/>
    </row>
    <row r="791" spans="1:6">
      <c r="A791" s="102" t="s">
        <v>153</v>
      </c>
      <c r="B791" s="120" t="s">
        <v>154</v>
      </c>
      <c r="C791" s="123">
        <v>33760.65</v>
      </c>
      <c r="D791" s="123">
        <v>100000</v>
      </c>
      <c r="E791" s="124">
        <v>100000</v>
      </c>
      <c r="F791" s="45"/>
    </row>
    <row r="792" spans="1:6">
      <c r="A792" s="102" t="s">
        <v>207</v>
      </c>
      <c r="B792" s="120" t="s">
        <v>208</v>
      </c>
      <c r="C792" s="121">
        <v>16160</v>
      </c>
      <c r="D792" s="123">
        <v>100000</v>
      </c>
      <c r="E792" s="124">
        <v>100000</v>
      </c>
      <c r="F792" s="45"/>
    </row>
    <row r="793" spans="1:6">
      <c r="A793" s="102" t="s">
        <v>230</v>
      </c>
      <c r="B793" s="181" t="s">
        <v>293</v>
      </c>
      <c r="C793" s="121">
        <v>38673.25</v>
      </c>
      <c r="D793" s="123">
        <v>50000</v>
      </c>
      <c r="E793" s="124">
        <v>50000</v>
      </c>
      <c r="F793" s="45"/>
    </row>
    <row r="794" spans="1:6">
      <c r="A794" s="102" t="s">
        <v>232</v>
      </c>
      <c r="B794" s="181" t="s">
        <v>294</v>
      </c>
      <c r="C794" s="121">
        <v>23772.48</v>
      </c>
      <c r="D794" s="123">
        <v>60000</v>
      </c>
      <c r="E794" s="124">
        <v>60000</v>
      </c>
      <c r="F794" s="45"/>
    </row>
    <row r="795" spans="1:6">
      <c r="A795" s="102" t="s">
        <v>155</v>
      </c>
      <c r="B795" s="120" t="s">
        <v>156</v>
      </c>
      <c r="C795" s="123" t="s">
        <v>115</v>
      </c>
      <c r="D795" s="123" t="s">
        <v>115</v>
      </c>
      <c r="E795" s="124" t="s">
        <v>115</v>
      </c>
      <c r="F795" s="45"/>
    </row>
    <row r="796" spans="1:6">
      <c r="A796" s="102" t="s">
        <v>159</v>
      </c>
      <c r="B796" s="120" t="s">
        <v>160</v>
      </c>
      <c r="C796" s="193" t="s">
        <v>295</v>
      </c>
      <c r="D796" s="123">
        <v>10000</v>
      </c>
      <c r="E796" s="124">
        <v>10000</v>
      </c>
      <c r="F796" s="45"/>
    </row>
    <row r="797" spans="1:6">
      <c r="A797" s="102" t="s">
        <v>171</v>
      </c>
      <c r="B797" s="120" t="s">
        <v>162</v>
      </c>
      <c r="C797" s="308">
        <v>759087.24</v>
      </c>
      <c r="D797" s="308">
        <v>922500</v>
      </c>
      <c r="E797" s="309">
        <v>941679</v>
      </c>
      <c r="F797" s="45"/>
    </row>
    <row r="798" spans="1:6" ht="13.5" thickBot="1">
      <c r="A798" s="188" t="s">
        <v>163</v>
      </c>
      <c r="B798" s="181"/>
      <c r="C798" s="137">
        <f>SUM(C791:C797)</f>
        <v>871453.62</v>
      </c>
      <c r="D798" s="138">
        <v>1292500</v>
      </c>
      <c r="E798" s="139">
        <f>SUM(E790:E797)</f>
        <v>1311679</v>
      </c>
      <c r="F798" s="45"/>
    </row>
    <row r="799" spans="1:6" ht="13.5" thickTop="1">
      <c r="A799" s="190" t="s">
        <v>164</v>
      </c>
      <c r="B799" s="181"/>
      <c r="C799" s="416"/>
      <c r="D799" s="417"/>
      <c r="E799" s="418"/>
      <c r="F799" s="45"/>
    </row>
    <row r="800" spans="1:6">
      <c r="A800" s="102" t="s">
        <v>279</v>
      </c>
      <c r="B800" s="419" t="s">
        <v>280</v>
      </c>
      <c r="C800" s="133" t="s">
        <v>115</v>
      </c>
      <c r="D800" s="133" t="s">
        <v>115</v>
      </c>
      <c r="E800" s="134" t="s">
        <v>115</v>
      </c>
      <c r="F800" s="45"/>
    </row>
    <row r="801" spans="1:6" ht="13.5" thickBot="1">
      <c r="A801" s="188" t="s">
        <v>167</v>
      </c>
      <c r="B801" s="181"/>
      <c r="C801" s="168" t="s">
        <v>115</v>
      </c>
      <c r="D801" s="167" t="s">
        <v>115</v>
      </c>
      <c r="E801" s="418" t="s">
        <v>115</v>
      </c>
      <c r="F801" s="45"/>
    </row>
    <row r="802" spans="1:6" ht="14.25" thickTop="1" thickBot="1">
      <c r="A802" s="202" t="s">
        <v>172</v>
      </c>
      <c r="B802" s="208"/>
      <c r="C802" s="138">
        <v>1885689.36</v>
      </c>
      <c r="D802" s="154">
        <v>4861270</v>
      </c>
      <c r="E802" s="189">
        <f>E788+E798</f>
        <v>3394322</v>
      </c>
      <c r="F802" s="45"/>
    </row>
    <row r="803" spans="1:6" ht="13.5" thickTop="1">
      <c r="A803" s="67"/>
      <c r="B803" s="236"/>
      <c r="C803" s="93"/>
      <c r="D803" s="93"/>
      <c r="E803" s="159"/>
      <c r="F803" s="45"/>
    </row>
    <row r="804" spans="1:6" ht="15.75">
      <c r="A804" s="67"/>
      <c r="B804" s="214">
        <v>12</v>
      </c>
      <c r="C804" s="93"/>
      <c r="D804" s="93"/>
      <c r="E804" s="93"/>
      <c r="F804" s="45"/>
    </row>
    <row r="805" spans="1:6">
      <c r="A805" s="67"/>
      <c r="B805" s="236"/>
      <c r="C805" s="93"/>
      <c r="D805" s="93"/>
      <c r="E805" s="93"/>
      <c r="F805" s="45"/>
    </row>
    <row r="806" spans="1:6">
      <c r="A806" s="67"/>
      <c r="B806" s="236"/>
      <c r="C806" s="93"/>
      <c r="D806" s="93"/>
      <c r="E806" s="93"/>
      <c r="F806" s="45"/>
    </row>
    <row r="807" spans="1:6">
      <c r="A807" s="67"/>
      <c r="B807" s="236"/>
      <c r="C807" s="93"/>
      <c r="D807" s="93"/>
      <c r="E807" s="93"/>
      <c r="F807" s="45"/>
    </row>
    <row r="808" spans="1:6">
      <c r="A808" s="67"/>
      <c r="B808" s="236"/>
      <c r="C808" s="93"/>
      <c r="D808" s="93"/>
      <c r="E808" s="93"/>
      <c r="F808" s="45"/>
    </row>
    <row r="809" spans="1:6">
      <c r="A809" s="67"/>
      <c r="B809" s="236"/>
      <c r="C809" s="93"/>
      <c r="D809" s="93"/>
      <c r="E809" s="93"/>
      <c r="F809" s="45"/>
    </row>
    <row r="810" spans="1:6">
      <c r="A810" s="67"/>
      <c r="B810" s="236"/>
      <c r="C810" s="93"/>
      <c r="D810" s="93"/>
      <c r="E810" s="93"/>
      <c r="F810" s="45"/>
    </row>
    <row r="811" spans="1:6">
      <c r="A811" s="333"/>
      <c r="B811" s="333"/>
      <c r="C811" s="160"/>
      <c r="D811" s="160"/>
      <c r="E811" s="288"/>
      <c r="F811" s="45"/>
    </row>
    <row r="812" spans="1:6" ht="15">
      <c r="A812" s="1" t="s">
        <v>296</v>
      </c>
      <c r="B812" s="97"/>
      <c r="C812" s="96"/>
      <c r="D812" s="160"/>
      <c r="E812" s="160"/>
      <c r="F812" s="45"/>
    </row>
    <row r="813" spans="1:6" ht="15.75" thickBot="1">
      <c r="A813" s="1" t="s">
        <v>170</v>
      </c>
      <c r="B813" s="96"/>
      <c r="C813" s="97"/>
      <c r="D813" s="97"/>
      <c r="E813" s="96"/>
      <c r="F813" s="45"/>
    </row>
    <row r="814" spans="1:6">
      <c r="A814" s="98"/>
      <c r="B814" s="99"/>
      <c r="C814" s="99" t="s">
        <v>91</v>
      </c>
      <c r="D814" s="100" t="s">
        <v>103</v>
      </c>
      <c r="E814" s="101" t="s">
        <v>104</v>
      </c>
      <c r="F814" s="45"/>
    </row>
    <row r="815" spans="1:6">
      <c r="A815" s="102"/>
      <c r="B815" s="103"/>
      <c r="C815" s="103">
        <v>2020</v>
      </c>
      <c r="D815" s="103">
        <v>2021</v>
      </c>
      <c r="E815" s="104">
        <v>2022</v>
      </c>
      <c r="F815" s="205"/>
    </row>
    <row r="816" spans="1:6">
      <c r="A816" s="105" t="s">
        <v>105</v>
      </c>
      <c r="B816" s="103" t="s">
        <v>106</v>
      </c>
      <c r="C816" s="106" t="s">
        <v>192</v>
      </c>
      <c r="D816" s="103" t="s">
        <v>193</v>
      </c>
      <c r="E816" s="107" t="s">
        <v>192</v>
      </c>
    </row>
    <row r="817" spans="1:10" ht="13.5" thickBot="1">
      <c r="A817" s="335"/>
      <c r="B817" s="108" t="s">
        <v>3</v>
      </c>
      <c r="C817" s="109" t="s">
        <v>107</v>
      </c>
      <c r="D817" s="108" t="s">
        <v>108</v>
      </c>
      <c r="E817" s="110" t="s">
        <v>109</v>
      </c>
    </row>
    <row r="818" spans="1:10">
      <c r="A818" s="178" t="s">
        <v>110</v>
      </c>
      <c r="B818" s="163"/>
      <c r="C818" s="163"/>
      <c r="D818" s="163"/>
      <c r="E818" s="164"/>
    </row>
    <row r="819" spans="1:10">
      <c r="A819" s="115" t="s">
        <v>111</v>
      </c>
      <c r="B819" s="181" t="s">
        <v>112</v>
      </c>
      <c r="C819" s="408" t="s">
        <v>115</v>
      </c>
      <c r="D819" s="123" t="s">
        <v>115</v>
      </c>
      <c r="E819" s="124" t="s">
        <v>115</v>
      </c>
    </row>
    <row r="820" spans="1:10">
      <c r="A820" s="115" t="s">
        <v>297</v>
      </c>
      <c r="B820" s="365" t="s">
        <v>114</v>
      </c>
      <c r="C820" s="123">
        <v>184895</v>
      </c>
      <c r="D820" s="117">
        <v>217800</v>
      </c>
      <c r="E820" s="119">
        <v>217800</v>
      </c>
    </row>
    <row r="821" spans="1:10">
      <c r="A821" s="102" t="s">
        <v>298</v>
      </c>
      <c r="B821" s="365" t="s">
        <v>127</v>
      </c>
      <c r="C821" s="133" t="s">
        <v>115</v>
      </c>
      <c r="D821" s="185">
        <v>18000</v>
      </c>
      <c r="E821" s="129">
        <v>18000</v>
      </c>
    </row>
    <row r="822" spans="1:10" ht="13.5" thickBot="1">
      <c r="A822" s="188" t="s">
        <v>149</v>
      </c>
      <c r="B822" s="355"/>
      <c r="C822" s="137">
        <v>184895</v>
      </c>
      <c r="D822" s="410">
        <v>235800</v>
      </c>
      <c r="E822" s="228">
        <f>SUM(E820:E821)</f>
        <v>235800</v>
      </c>
    </row>
    <row r="823" spans="1:10" ht="13.5" thickTop="1">
      <c r="A823" s="190" t="s">
        <v>150</v>
      </c>
      <c r="B823" s="181"/>
      <c r="C823" s="369"/>
      <c r="D823" s="191"/>
      <c r="E823" s="119"/>
    </row>
    <row r="824" spans="1:10">
      <c r="A824" s="102" t="s">
        <v>153</v>
      </c>
      <c r="B824" s="120" t="s">
        <v>267</v>
      </c>
      <c r="C824" s="123">
        <v>7670</v>
      </c>
      <c r="D824" s="118">
        <v>150000</v>
      </c>
      <c r="E824" s="119">
        <v>150000</v>
      </c>
    </row>
    <row r="825" spans="1:10">
      <c r="A825" s="102" t="s">
        <v>232</v>
      </c>
      <c r="B825" s="181" t="s">
        <v>233</v>
      </c>
      <c r="C825" s="123" t="s">
        <v>115</v>
      </c>
      <c r="D825" s="128" t="s">
        <v>99</v>
      </c>
      <c r="E825" s="125" t="s">
        <v>99</v>
      </c>
    </row>
    <row r="826" spans="1:10">
      <c r="A826" s="102" t="s">
        <v>159</v>
      </c>
      <c r="B826" s="120" t="s">
        <v>234</v>
      </c>
      <c r="C826" s="123" t="s">
        <v>115</v>
      </c>
      <c r="D826" s="118">
        <v>150000</v>
      </c>
      <c r="E826" s="119">
        <v>150000</v>
      </c>
    </row>
    <row r="827" spans="1:10">
      <c r="A827" s="102" t="s">
        <v>171</v>
      </c>
      <c r="B827" s="120" t="s">
        <v>162</v>
      </c>
      <c r="C827" s="308">
        <v>273233.05</v>
      </c>
      <c r="D827" s="308">
        <v>659750</v>
      </c>
      <c r="E827" s="309">
        <v>814786</v>
      </c>
      <c r="F827" s="93"/>
    </row>
    <row r="828" spans="1:10" ht="13.5" thickBot="1">
      <c r="A828" s="188" t="s">
        <v>163</v>
      </c>
      <c r="B828" s="120"/>
      <c r="C828" s="137">
        <f>SUM(C824:C827)</f>
        <v>280903.05</v>
      </c>
      <c r="D828" s="138">
        <v>959750</v>
      </c>
      <c r="E828" s="139">
        <f>SUM(E824:E827)</f>
        <v>1114786</v>
      </c>
      <c r="F828" s="45"/>
    </row>
    <row r="829" spans="1:10" ht="13.5" thickTop="1">
      <c r="A829" s="190" t="s">
        <v>164</v>
      </c>
      <c r="B829" s="181"/>
      <c r="C829" s="140"/>
      <c r="D829" s="118"/>
      <c r="E829" s="119"/>
      <c r="F829" s="45"/>
    </row>
    <row r="830" spans="1:10">
      <c r="A830" s="102" t="s">
        <v>279</v>
      </c>
      <c r="B830" s="419" t="s">
        <v>280</v>
      </c>
      <c r="C830" s="133" t="s">
        <v>115</v>
      </c>
      <c r="D830" s="219" t="s">
        <v>115</v>
      </c>
      <c r="E830" s="134" t="s">
        <v>115</v>
      </c>
      <c r="F830" s="45"/>
    </row>
    <row r="831" spans="1:10" ht="13.5" thickBot="1">
      <c r="A831" s="188" t="s">
        <v>167</v>
      </c>
      <c r="B831" s="181"/>
      <c r="C831" s="167" t="s">
        <v>115</v>
      </c>
      <c r="D831" s="420" t="s">
        <v>115</v>
      </c>
      <c r="E831" s="303" t="s">
        <v>115</v>
      </c>
      <c r="F831" s="45"/>
      <c r="J831" t="s">
        <v>299</v>
      </c>
    </row>
    <row r="832" spans="1:10" ht="14.25" thickTop="1" thickBot="1">
      <c r="A832" s="202" t="s">
        <v>190</v>
      </c>
      <c r="B832" s="208"/>
      <c r="C832" s="154">
        <v>465798.05</v>
      </c>
      <c r="D832" s="235">
        <f>D822+D828</f>
        <v>1195550</v>
      </c>
      <c r="E832" s="221">
        <f>E822+E828</f>
        <v>1350586</v>
      </c>
      <c r="F832" s="45"/>
    </row>
    <row r="833" spans="1:10">
      <c r="A833" s="160"/>
      <c r="B833" s="160"/>
      <c r="C833" s="160"/>
      <c r="D833" s="160"/>
      <c r="E833" s="160"/>
      <c r="F833" s="93"/>
    </row>
    <row r="834" spans="1:10" ht="18">
      <c r="A834" s="160"/>
      <c r="B834" s="290"/>
      <c r="C834" s="160"/>
      <c r="D834" s="333"/>
      <c r="E834" s="160"/>
      <c r="F834" s="205"/>
    </row>
    <row r="835" spans="1:10" ht="14.25">
      <c r="A835" s="1" t="s">
        <v>300</v>
      </c>
      <c r="B835" s="96"/>
      <c r="C835" s="96"/>
      <c r="D835" s="160"/>
      <c r="E835" s="160"/>
      <c r="F835" s="45"/>
    </row>
    <row r="836" spans="1:10" ht="15.75" thickBot="1">
      <c r="A836" s="1" t="s">
        <v>170</v>
      </c>
      <c r="B836" s="96"/>
      <c r="C836" s="97"/>
      <c r="D836" s="97"/>
      <c r="E836" s="96"/>
      <c r="F836" s="421"/>
    </row>
    <row r="837" spans="1:10">
      <c r="A837" s="98"/>
      <c r="B837" s="99"/>
      <c r="C837" s="99" t="s">
        <v>91</v>
      </c>
      <c r="D837" s="100" t="s">
        <v>103</v>
      </c>
      <c r="E837" s="101" t="s">
        <v>104</v>
      </c>
      <c r="F837" s="205"/>
    </row>
    <row r="838" spans="1:10">
      <c r="A838" s="102"/>
      <c r="B838" s="103"/>
      <c r="C838" s="103">
        <v>2020</v>
      </c>
      <c r="D838" s="103">
        <v>2021</v>
      </c>
      <c r="E838" s="104">
        <v>2022</v>
      </c>
    </row>
    <row r="839" spans="1:10">
      <c r="A839" s="105" t="s">
        <v>105</v>
      </c>
      <c r="B839" s="103" t="s">
        <v>106</v>
      </c>
      <c r="C839" s="106"/>
      <c r="D839" s="103"/>
      <c r="E839" s="107"/>
      <c r="J839" t="s">
        <v>301</v>
      </c>
    </row>
    <row r="840" spans="1:10" ht="13.5" thickBot="1">
      <c r="A840" s="335"/>
      <c r="B840" s="108" t="s">
        <v>3</v>
      </c>
      <c r="C840" s="109" t="s">
        <v>107</v>
      </c>
      <c r="D840" s="108" t="s">
        <v>108</v>
      </c>
      <c r="E840" s="110" t="s">
        <v>109</v>
      </c>
    </row>
    <row r="841" spans="1:10">
      <c r="A841" s="190" t="s">
        <v>110</v>
      </c>
      <c r="B841" s="307"/>
      <c r="C841" s="307"/>
      <c r="D841" s="179"/>
      <c r="E841" s="206"/>
    </row>
    <row r="842" spans="1:10">
      <c r="A842" s="115" t="s">
        <v>111</v>
      </c>
      <c r="B842" s="181" t="s">
        <v>112</v>
      </c>
      <c r="C842" s="118">
        <v>1569370</v>
      </c>
      <c r="D842" s="118">
        <v>1099008</v>
      </c>
      <c r="E842" s="119">
        <v>1131408</v>
      </c>
    </row>
    <row r="843" spans="1:10">
      <c r="A843" s="115" t="s">
        <v>302</v>
      </c>
      <c r="B843" s="120" t="s">
        <v>114</v>
      </c>
      <c r="C843" s="121">
        <v>292137.5</v>
      </c>
      <c r="D843" s="123">
        <v>633600</v>
      </c>
      <c r="E843" s="124">
        <v>561000</v>
      </c>
    </row>
    <row r="844" spans="1:10">
      <c r="A844" s="102" t="s">
        <v>116</v>
      </c>
      <c r="B844" s="120" t="s">
        <v>117</v>
      </c>
      <c r="C844" s="182">
        <v>68000</v>
      </c>
      <c r="D844" s="123">
        <v>48000</v>
      </c>
      <c r="E844" s="166">
        <v>168000</v>
      </c>
    </row>
    <row r="845" spans="1:10">
      <c r="A845" s="102" t="s">
        <v>175</v>
      </c>
      <c r="B845" s="120" t="s">
        <v>121</v>
      </c>
      <c r="C845" s="182">
        <v>67500</v>
      </c>
      <c r="D845" s="182">
        <v>67500</v>
      </c>
      <c r="E845" s="293">
        <v>67500</v>
      </c>
    </row>
    <row r="846" spans="1:10">
      <c r="A846" s="102" t="s">
        <v>122</v>
      </c>
      <c r="B846" s="120" t="s">
        <v>123</v>
      </c>
      <c r="C846" s="182">
        <v>67500</v>
      </c>
      <c r="D846" s="182">
        <v>67500</v>
      </c>
      <c r="E846" s="293">
        <v>67500</v>
      </c>
    </row>
    <row r="847" spans="1:10">
      <c r="A847" s="102" t="s">
        <v>124</v>
      </c>
      <c r="B847" s="120" t="s">
        <v>125</v>
      </c>
      <c r="C847" s="123">
        <v>12000</v>
      </c>
      <c r="D847" s="182">
        <v>12000</v>
      </c>
      <c r="E847" s="129">
        <v>12000</v>
      </c>
    </row>
    <row r="848" spans="1:10">
      <c r="A848" s="102" t="s">
        <v>126</v>
      </c>
      <c r="B848" s="120" t="s">
        <v>127</v>
      </c>
      <c r="C848" s="422" t="s">
        <v>115</v>
      </c>
      <c r="D848" s="182">
        <v>48000</v>
      </c>
      <c r="E848" s="129">
        <v>30000</v>
      </c>
    </row>
    <row r="849" spans="1:16">
      <c r="A849" s="102" t="s">
        <v>130</v>
      </c>
      <c r="B849" s="365" t="s">
        <v>131</v>
      </c>
      <c r="C849" s="182">
        <v>308158</v>
      </c>
      <c r="D849" s="123">
        <v>203168</v>
      </c>
      <c r="E849" s="125" t="s">
        <v>99</v>
      </c>
    </row>
    <row r="850" spans="1:16">
      <c r="A850" s="115" t="s">
        <v>132</v>
      </c>
      <c r="B850" s="122" t="s">
        <v>133</v>
      </c>
      <c r="C850" s="127" t="s">
        <v>99</v>
      </c>
      <c r="D850" s="128" t="s">
        <v>99</v>
      </c>
      <c r="E850" s="124">
        <v>35000</v>
      </c>
      <c r="F850" s="423"/>
      <c r="G850" s="45"/>
    </row>
    <row r="851" spans="1:16">
      <c r="A851" s="126" t="s">
        <v>134</v>
      </c>
      <c r="B851" s="122" t="s">
        <v>135</v>
      </c>
      <c r="C851" s="127" t="s">
        <v>99</v>
      </c>
      <c r="D851" s="128" t="s">
        <v>99</v>
      </c>
      <c r="E851" s="124">
        <v>126734</v>
      </c>
      <c r="F851" s="336"/>
      <c r="G851" s="45"/>
    </row>
    <row r="852" spans="1:16">
      <c r="A852" s="126" t="s">
        <v>136</v>
      </c>
      <c r="B852" s="122" t="s">
        <v>137</v>
      </c>
      <c r="C852" s="127" t="s">
        <v>99</v>
      </c>
      <c r="D852" s="128" t="s">
        <v>99</v>
      </c>
      <c r="E852" s="124">
        <v>35000</v>
      </c>
    </row>
    <row r="853" spans="1:16">
      <c r="A853" s="126" t="s">
        <v>138</v>
      </c>
      <c r="B853" s="122" t="s">
        <v>139</v>
      </c>
      <c r="C853" s="127" t="s">
        <v>99</v>
      </c>
      <c r="D853" s="128" t="s">
        <v>99</v>
      </c>
      <c r="E853" s="124">
        <v>126734</v>
      </c>
      <c r="N853" s="45"/>
    </row>
    <row r="854" spans="1:16">
      <c r="A854" s="102" t="s">
        <v>210</v>
      </c>
      <c r="B854" s="365" t="s">
        <v>141</v>
      </c>
      <c r="C854" s="182">
        <v>210562.2</v>
      </c>
      <c r="D854" s="123">
        <v>131881</v>
      </c>
      <c r="E854" s="124">
        <v>135768</v>
      </c>
    </row>
    <row r="855" spans="1:16">
      <c r="A855" s="102" t="s">
        <v>177</v>
      </c>
      <c r="B855" s="365" t="s">
        <v>143</v>
      </c>
      <c r="C855" s="182">
        <v>3500</v>
      </c>
      <c r="D855" s="123">
        <v>21980</v>
      </c>
      <c r="E855" s="124">
        <v>22628</v>
      </c>
      <c r="P855" s="45"/>
    </row>
    <row r="856" spans="1:16">
      <c r="A856" s="102" t="s">
        <v>178</v>
      </c>
      <c r="B856" s="365" t="s">
        <v>145</v>
      </c>
      <c r="C856" s="182">
        <v>25293.22</v>
      </c>
      <c r="D856" s="123">
        <v>38465</v>
      </c>
      <c r="E856" s="124">
        <v>45256</v>
      </c>
      <c r="P856" s="45"/>
    </row>
    <row r="857" spans="1:16">
      <c r="A857" s="102" t="s">
        <v>189</v>
      </c>
      <c r="B857" s="365" t="s">
        <v>147</v>
      </c>
      <c r="C857" s="308">
        <v>3800</v>
      </c>
      <c r="D857" s="133">
        <v>10990</v>
      </c>
      <c r="E857" s="134">
        <v>11314</v>
      </c>
    </row>
    <row r="858" spans="1:16" ht="13.5" thickBot="1">
      <c r="A858" s="188" t="s">
        <v>149</v>
      </c>
      <c r="B858" s="181"/>
      <c r="C858" s="138">
        <f>SUM(C842:C857)</f>
        <v>2627820.9200000004</v>
      </c>
      <c r="D858" s="138">
        <v>2382092</v>
      </c>
      <c r="E858" s="139">
        <f>SUM(E842:E857)</f>
        <v>2575842</v>
      </c>
    </row>
    <row r="859" spans="1:16" ht="13.5" thickTop="1">
      <c r="A859" s="143" t="s">
        <v>150</v>
      </c>
      <c r="B859" s="181"/>
      <c r="C859" s="414"/>
      <c r="D859" s="415"/>
      <c r="E859" s="129"/>
    </row>
    <row r="860" spans="1:16">
      <c r="A860" s="102" t="s">
        <v>151</v>
      </c>
      <c r="B860" s="120" t="s">
        <v>152</v>
      </c>
      <c r="C860" s="118">
        <v>20065.43</v>
      </c>
      <c r="D860" s="118">
        <v>140000</v>
      </c>
      <c r="E860" s="119">
        <v>140000</v>
      </c>
    </row>
    <row r="861" spans="1:16">
      <c r="A861" s="115" t="s">
        <v>153</v>
      </c>
      <c r="B861" s="120" t="s">
        <v>154</v>
      </c>
      <c r="C861" s="121">
        <v>893810.43</v>
      </c>
      <c r="D861" s="123">
        <v>550000</v>
      </c>
      <c r="E861" s="124">
        <v>550000</v>
      </c>
    </row>
    <row r="862" spans="1:16">
      <c r="A862" s="102" t="s">
        <v>207</v>
      </c>
      <c r="B862" s="120" t="s">
        <v>208</v>
      </c>
      <c r="C862" s="182">
        <v>55080</v>
      </c>
      <c r="D862" s="123">
        <v>80000</v>
      </c>
      <c r="E862" s="124">
        <v>80000</v>
      </c>
    </row>
    <row r="863" spans="1:16">
      <c r="A863" s="395" t="s">
        <v>303</v>
      </c>
      <c r="B863" s="419" t="s">
        <v>263</v>
      </c>
      <c r="C863" s="123">
        <v>132985.94</v>
      </c>
      <c r="D863" s="123">
        <v>100000</v>
      </c>
      <c r="E863" s="124">
        <v>100000</v>
      </c>
      <c r="F863" s="93"/>
    </row>
    <row r="864" spans="1:16">
      <c r="A864" s="115" t="s">
        <v>304</v>
      </c>
      <c r="B864" s="120" t="s">
        <v>267</v>
      </c>
      <c r="C864" s="123">
        <v>33929</v>
      </c>
      <c r="D864" s="123">
        <v>100000</v>
      </c>
      <c r="E864" s="124">
        <v>100000</v>
      </c>
      <c r="F864" s="45"/>
    </row>
    <row r="865" spans="1:6">
      <c r="A865" s="115" t="s">
        <v>230</v>
      </c>
      <c r="B865" s="181" t="s">
        <v>293</v>
      </c>
      <c r="C865" s="123" t="s">
        <v>115</v>
      </c>
      <c r="D865" s="182">
        <v>100000</v>
      </c>
      <c r="E865" s="129">
        <v>100000</v>
      </c>
      <c r="F865" s="45"/>
    </row>
    <row r="866" spans="1:6">
      <c r="A866" s="115" t="s">
        <v>232</v>
      </c>
      <c r="B866" s="181" t="s">
        <v>294</v>
      </c>
      <c r="C866" s="123">
        <v>373639.28</v>
      </c>
      <c r="D866" s="123">
        <v>500000</v>
      </c>
      <c r="E866" s="124">
        <v>500000</v>
      </c>
      <c r="F866" s="45"/>
    </row>
    <row r="867" spans="1:6">
      <c r="A867" s="115" t="s">
        <v>305</v>
      </c>
      <c r="B867" s="181" t="s">
        <v>271</v>
      </c>
      <c r="C867" s="123">
        <v>980</v>
      </c>
      <c r="D867" s="123">
        <v>100000</v>
      </c>
      <c r="E867" s="124">
        <v>100000</v>
      </c>
      <c r="F867" s="45"/>
    </row>
    <row r="868" spans="1:6">
      <c r="A868" s="102" t="s">
        <v>159</v>
      </c>
      <c r="B868" s="120" t="s">
        <v>160</v>
      </c>
      <c r="C868" s="123">
        <v>70315.88</v>
      </c>
      <c r="D868" s="123">
        <v>230000</v>
      </c>
      <c r="E868" s="124">
        <v>230000</v>
      </c>
      <c r="F868" s="45"/>
    </row>
    <row r="869" spans="1:6">
      <c r="A869" s="115" t="s">
        <v>171</v>
      </c>
      <c r="B869" s="120" t="s">
        <v>162</v>
      </c>
      <c r="C869" s="308">
        <v>1858384.85</v>
      </c>
      <c r="D869" s="308">
        <v>2629250</v>
      </c>
      <c r="E869" s="309">
        <v>2629250</v>
      </c>
      <c r="F869" s="45"/>
    </row>
    <row r="870" spans="1:6" ht="13.5" thickBot="1">
      <c r="A870" s="135" t="s">
        <v>163</v>
      </c>
      <c r="B870" s="181"/>
      <c r="C870" s="138">
        <f>SUM(C860:C869)</f>
        <v>3439190.81</v>
      </c>
      <c r="D870" s="138">
        <v>4529250</v>
      </c>
      <c r="E870" s="139">
        <f>SUM(E860:E869)</f>
        <v>4529250</v>
      </c>
      <c r="F870" s="45"/>
    </row>
    <row r="871" spans="1:6" ht="13.5" thickTop="1">
      <c r="A871" s="143" t="s">
        <v>164</v>
      </c>
      <c r="B871" s="181"/>
      <c r="C871" s="117"/>
      <c r="D871" s="123"/>
      <c r="E871" s="124"/>
      <c r="F871" s="45"/>
    </row>
    <row r="872" spans="1:6">
      <c r="A872" s="102" t="s">
        <v>276</v>
      </c>
      <c r="B872" s="419" t="s">
        <v>198</v>
      </c>
      <c r="C872" s="133" t="s">
        <v>115</v>
      </c>
      <c r="D872" s="133" t="s">
        <v>115</v>
      </c>
      <c r="E872" s="134" t="s">
        <v>115</v>
      </c>
      <c r="F872" s="45"/>
    </row>
    <row r="873" spans="1:6" ht="13.5" thickBot="1">
      <c r="A873" s="135" t="s">
        <v>167</v>
      </c>
      <c r="B873" s="181"/>
      <c r="C873" s="411" t="s">
        <v>115</v>
      </c>
      <c r="D873" s="404" t="s">
        <v>115</v>
      </c>
      <c r="E873" s="405" t="s">
        <v>115</v>
      </c>
      <c r="F873" s="45"/>
    </row>
    <row r="874" spans="1:6" ht="14.25" thickTop="1" thickBot="1">
      <c r="A874" s="175" t="s">
        <v>190</v>
      </c>
      <c r="B874" s="208"/>
      <c r="C874" s="138">
        <f>C858+C870</f>
        <v>6067011.7300000004</v>
      </c>
      <c r="D874" s="138">
        <v>7212435</v>
      </c>
      <c r="E874" s="139">
        <f>E858+E870</f>
        <v>7105092</v>
      </c>
      <c r="F874" s="45"/>
    </row>
    <row r="875" spans="1:6">
      <c r="A875" s="67"/>
      <c r="B875" s="236"/>
      <c r="C875" s="93"/>
      <c r="D875" s="93"/>
      <c r="E875" s="93"/>
      <c r="F875" s="45"/>
    </row>
    <row r="876" spans="1:6" ht="15.75">
      <c r="A876" s="67"/>
      <c r="B876" s="214">
        <v>13</v>
      </c>
      <c r="C876" s="93"/>
      <c r="D876" s="93"/>
      <c r="E876" s="93"/>
      <c r="F876" s="45"/>
    </row>
    <row r="877" spans="1:6">
      <c r="A877" s="67"/>
      <c r="B877" s="236"/>
      <c r="C877" s="93"/>
      <c r="D877" s="93"/>
      <c r="E877" s="93"/>
      <c r="F877" s="45"/>
    </row>
    <row r="878" spans="1:6">
      <c r="A878" s="67"/>
      <c r="B878" s="236"/>
      <c r="C878" s="93"/>
      <c r="D878" s="93"/>
      <c r="E878" s="93"/>
      <c r="F878" s="45"/>
    </row>
    <row r="879" spans="1:6">
      <c r="A879" s="67"/>
      <c r="B879" s="236"/>
      <c r="C879" s="93"/>
      <c r="D879" s="93"/>
      <c r="E879" s="93"/>
      <c r="F879" s="45"/>
    </row>
    <row r="880" spans="1:6">
      <c r="A880" s="67"/>
      <c r="B880" s="236"/>
      <c r="C880" s="93"/>
      <c r="D880" s="93"/>
      <c r="E880" s="93"/>
      <c r="F880" s="45"/>
    </row>
    <row r="882" spans="1:6">
      <c r="A882" s="67"/>
      <c r="B882" s="236"/>
      <c r="C882" s="93"/>
      <c r="D882" s="93"/>
      <c r="E882" s="93"/>
      <c r="F882" s="45"/>
    </row>
    <row r="883" spans="1:6">
      <c r="A883" s="67"/>
      <c r="B883" s="236"/>
      <c r="C883" s="93"/>
      <c r="D883" s="93"/>
      <c r="E883" s="93"/>
      <c r="F883" s="45"/>
    </row>
    <row r="884" spans="1:6">
      <c r="A884" s="67"/>
      <c r="B884" s="236"/>
      <c r="C884" s="93"/>
      <c r="D884" s="93"/>
      <c r="E884" s="93"/>
      <c r="F884" s="45"/>
    </row>
    <row r="885" spans="1:6">
      <c r="A885" s="67"/>
      <c r="B885" s="236"/>
      <c r="C885" s="93"/>
      <c r="D885" s="93"/>
      <c r="E885" s="93"/>
      <c r="F885" s="45"/>
    </row>
    <row r="886" spans="1:6">
      <c r="A886" s="93"/>
    </row>
    <row r="887" spans="1:6">
      <c r="A887" s="205"/>
    </row>
    <row r="911" spans="1:5">
      <c r="A911" s="160"/>
      <c r="B911" s="160"/>
      <c r="C911" s="160"/>
      <c r="D911" s="333"/>
      <c r="E911" s="160"/>
    </row>
    <row r="912" spans="1:5">
      <c r="A912" s="160"/>
      <c r="B912" s="160"/>
      <c r="C912" s="160"/>
      <c r="D912" s="333"/>
      <c r="E912" s="160"/>
    </row>
    <row r="913" spans="1:5">
      <c r="A913" s="160"/>
      <c r="B913" s="160"/>
      <c r="C913" s="160"/>
      <c r="D913" s="333"/>
      <c r="E913" s="424"/>
    </row>
    <row r="914" spans="1:5">
      <c r="A914" s="424"/>
      <c r="B914" s="425"/>
      <c r="C914" s="424"/>
      <c r="D914" s="424"/>
      <c r="E914" s="160"/>
    </row>
    <row r="915" spans="1:5">
      <c r="A915" s="160"/>
      <c r="B915" s="413"/>
      <c r="C915" s="160"/>
      <c r="D915" s="160"/>
      <c r="E915" s="160"/>
    </row>
    <row r="916" spans="1:5">
      <c r="A916" s="160"/>
      <c r="B916" s="413"/>
      <c r="C916" s="160"/>
      <c r="D916" s="160"/>
      <c r="E916" s="160"/>
    </row>
    <row r="917" spans="1:5" ht="18">
      <c r="A917" s="426"/>
      <c r="B917" s="427"/>
      <c r="C917" s="428"/>
      <c r="D917" s="363"/>
      <c r="E917" s="428"/>
    </row>
    <row r="918" spans="1:5" ht="14.25">
      <c r="A918" s="426"/>
      <c r="B918" s="45"/>
      <c r="C918" s="45"/>
      <c r="D918" s="45"/>
      <c r="E918" s="45"/>
    </row>
    <row r="919" spans="1:5">
      <c r="A919" s="45"/>
      <c r="B919" s="45"/>
      <c r="C919" s="45"/>
      <c r="D919" s="45"/>
      <c r="E919" s="45"/>
    </row>
    <row r="920" spans="1:5">
      <c r="A920" s="45"/>
      <c r="B920" s="45"/>
      <c r="C920" s="45"/>
      <c r="D920" s="45"/>
      <c r="E920" s="45"/>
    </row>
    <row r="921" spans="1:5">
      <c r="A921" s="45"/>
      <c r="B921" s="45"/>
      <c r="C921" s="45"/>
      <c r="D921" s="45"/>
      <c r="E921" s="45"/>
    </row>
    <row r="922" spans="1:5">
      <c r="A922" s="45"/>
      <c r="B922" s="45"/>
      <c r="C922" s="45"/>
      <c r="D922" s="45"/>
      <c r="E922" s="45"/>
    </row>
    <row r="923" spans="1:5">
      <c r="A923" s="45"/>
      <c r="B923" s="45"/>
      <c r="C923" s="45"/>
      <c r="D923" s="45"/>
      <c r="E923" s="45"/>
    </row>
    <row r="924" spans="1:5" ht="14.25">
      <c r="A924" s="45"/>
      <c r="B924" s="429"/>
      <c r="C924" s="429"/>
      <c r="D924" s="429"/>
      <c r="E924" s="429"/>
    </row>
    <row r="925" spans="1:5" ht="14.25">
      <c r="A925" s="426"/>
      <c r="B925" s="426"/>
      <c r="C925" s="426"/>
      <c r="D925" s="426"/>
      <c r="E925" s="426"/>
    </row>
    <row r="926" spans="1:5" ht="15">
      <c r="A926" s="430"/>
      <c r="B926" s="426"/>
      <c r="C926" s="426"/>
      <c r="D926" s="426"/>
      <c r="E926" s="426"/>
    </row>
    <row r="927" spans="1:5" ht="15">
      <c r="A927" s="430"/>
      <c r="B927" s="429"/>
      <c r="C927" s="431"/>
      <c r="D927" s="432"/>
      <c r="E927" s="432"/>
    </row>
    <row r="928" spans="1:5" ht="14.25">
      <c r="A928" s="426"/>
      <c r="B928" s="428"/>
      <c r="C928" s="433"/>
      <c r="D928" s="433"/>
      <c r="E928" s="433"/>
    </row>
    <row r="929" spans="1:5" ht="14.25">
      <c r="A929" s="426"/>
      <c r="B929" s="428"/>
      <c r="C929" s="363"/>
      <c r="D929" s="363"/>
      <c r="E929" s="363"/>
    </row>
    <row r="930" spans="1:5" ht="14.25">
      <c r="A930" s="426"/>
      <c r="B930" s="428"/>
      <c r="C930" s="434"/>
      <c r="D930" s="433"/>
      <c r="E930" s="433"/>
    </row>
    <row r="931" spans="1:5" ht="14.25">
      <c r="A931" s="426"/>
      <c r="B931" s="428"/>
      <c r="C931" s="363"/>
      <c r="D931" s="363"/>
      <c r="E931" s="363"/>
    </row>
    <row r="932" spans="1:5" ht="14.25">
      <c r="A932" s="426"/>
      <c r="B932" s="428"/>
      <c r="C932" s="435"/>
      <c r="D932" s="363"/>
      <c r="E932" s="363"/>
    </row>
    <row r="933" spans="1:5" ht="14.25">
      <c r="A933" s="426"/>
      <c r="B933" s="428"/>
      <c r="C933" s="363"/>
      <c r="D933" s="363"/>
      <c r="E933" s="363"/>
    </row>
    <row r="934" spans="1:5" ht="14.25">
      <c r="A934" s="426"/>
      <c r="B934" s="428"/>
      <c r="C934" s="433"/>
      <c r="D934" s="433"/>
      <c r="E934" s="433"/>
    </row>
    <row r="935" spans="1:5" ht="14.25">
      <c r="A935" s="426"/>
      <c r="B935" s="428"/>
      <c r="C935" s="363"/>
      <c r="D935" s="363"/>
      <c r="E935" s="363"/>
    </row>
    <row r="936" spans="1:5" ht="14.25">
      <c r="A936" s="426"/>
      <c r="B936" s="428"/>
      <c r="C936" s="363"/>
      <c r="D936" s="363"/>
      <c r="E936" s="363"/>
    </row>
    <row r="937" spans="1:5" ht="14.25">
      <c r="A937" s="426"/>
      <c r="B937" s="428"/>
      <c r="C937" s="433"/>
      <c r="D937" s="433"/>
      <c r="E937" s="433"/>
    </row>
    <row r="938" spans="1:5" ht="14.25">
      <c r="A938" s="426"/>
      <c r="B938" s="428"/>
      <c r="C938" s="434"/>
      <c r="D938" s="434"/>
      <c r="E938" s="433"/>
    </row>
    <row r="939" spans="1:5" ht="15">
      <c r="A939" s="426"/>
      <c r="B939" s="429"/>
      <c r="C939" s="436"/>
      <c r="D939" s="436"/>
      <c r="E939" s="436"/>
    </row>
    <row r="940" spans="1:5" ht="15">
      <c r="A940" s="430"/>
      <c r="B940" s="429"/>
      <c r="C940" s="434"/>
      <c r="D940" s="434"/>
      <c r="E940" s="434"/>
    </row>
    <row r="941" spans="1:5" ht="15">
      <c r="A941" s="430"/>
      <c r="B941" s="428"/>
      <c r="C941" s="435"/>
      <c r="D941" s="435"/>
      <c r="E941" s="435"/>
    </row>
    <row r="942" spans="1:5" ht="14.25">
      <c r="A942" s="426"/>
      <c r="B942" s="428"/>
      <c r="C942" s="434"/>
      <c r="D942" s="434"/>
      <c r="E942" s="434"/>
    </row>
    <row r="943" spans="1:5" ht="14.25">
      <c r="A943" s="426"/>
      <c r="B943" s="428"/>
      <c r="C943" s="434"/>
      <c r="D943" s="363"/>
      <c r="E943" s="363"/>
    </row>
    <row r="944" spans="1:5" ht="14.25">
      <c r="A944" s="426"/>
      <c r="B944" s="428"/>
      <c r="C944" s="433"/>
      <c r="D944" s="433"/>
      <c r="E944" s="433"/>
    </row>
    <row r="945" spans="1:5" ht="14.25">
      <c r="A945" s="426"/>
      <c r="B945" s="428"/>
      <c r="C945" s="433"/>
      <c r="D945" s="363"/>
      <c r="E945" s="363"/>
    </row>
    <row r="946" spans="1:5" ht="14.25">
      <c r="A946" s="426"/>
      <c r="B946" s="429"/>
      <c r="C946" s="363"/>
      <c r="D946" s="363"/>
      <c r="E946" s="363"/>
    </row>
    <row r="947" spans="1:5" ht="14.25">
      <c r="A947" s="426"/>
      <c r="B947" s="429"/>
      <c r="C947" s="363"/>
      <c r="D947" s="363"/>
      <c r="E947" s="363"/>
    </row>
    <row r="948" spans="1:5" ht="14.25">
      <c r="A948" s="426"/>
      <c r="B948" s="428"/>
      <c r="C948" s="363"/>
      <c r="D948" s="363"/>
      <c r="E948" s="363"/>
    </row>
    <row r="949" spans="1:5" ht="15">
      <c r="A949" s="426"/>
      <c r="B949" s="429"/>
      <c r="C949" s="436"/>
      <c r="D949" s="436"/>
      <c r="E949" s="436"/>
    </row>
    <row r="950" spans="1:5" ht="15">
      <c r="A950" s="430"/>
      <c r="B950" s="429"/>
      <c r="C950" s="430"/>
      <c r="D950" s="430"/>
      <c r="E950" s="430"/>
    </row>
    <row r="951" spans="1:5" ht="15">
      <c r="A951" s="430"/>
      <c r="B951" s="437"/>
      <c r="C951" s="426"/>
      <c r="D951" s="426"/>
      <c r="E951" s="426"/>
    </row>
    <row r="952" spans="1:5" ht="15">
      <c r="A952" s="426"/>
      <c r="B952" s="429"/>
      <c r="C952" s="430"/>
      <c r="D952" s="430"/>
      <c r="E952" s="430"/>
    </row>
    <row r="953" spans="1:5" ht="15">
      <c r="A953" s="430"/>
      <c r="B953" s="429"/>
      <c r="C953" s="426"/>
      <c r="D953" s="426"/>
      <c r="E953" s="426"/>
    </row>
    <row r="954" spans="1:5" ht="15">
      <c r="A954" s="430"/>
      <c r="B954" s="429"/>
      <c r="C954" s="431"/>
      <c r="D954" s="431"/>
      <c r="E954" s="431"/>
    </row>
    <row r="955" spans="1:5" ht="14.25">
      <c r="A955" s="426"/>
      <c r="B955" s="428"/>
      <c r="C955" s="434"/>
      <c r="D955" s="363"/>
      <c r="E955" s="363"/>
    </row>
    <row r="956" spans="1:5" ht="14.25">
      <c r="A956" s="426"/>
      <c r="B956" s="428"/>
      <c r="C956" s="434"/>
      <c r="D956" s="434"/>
      <c r="E956" s="434"/>
    </row>
    <row r="957" spans="1:5" ht="15">
      <c r="A957" s="426"/>
      <c r="B957" s="429"/>
      <c r="C957" s="436"/>
      <c r="D957" s="436"/>
      <c r="E957" s="436"/>
    </row>
    <row r="958" spans="1:5" ht="15">
      <c r="A958" s="430"/>
      <c r="B958" s="429"/>
      <c r="C958" s="436"/>
      <c r="D958" s="436"/>
      <c r="E958" s="436"/>
    </row>
    <row r="959" spans="1:5" ht="15">
      <c r="A959" s="430"/>
      <c r="B959" s="426"/>
      <c r="C959" s="426"/>
      <c r="D959" s="426"/>
      <c r="E959" s="430"/>
    </row>
    <row r="960" spans="1:5" ht="14.25">
      <c r="A960" s="426"/>
      <c r="B960" s="429"/>
      <c r="C960" s="426"/>
      <c r="D960" s="426"/>
      <c r="E960" s="426"/>
    </row>
    <row r="961" spans="1:5" ht="15">
      <c r="A961" s="426"/>
      <c r="B961" s="438"/>
      <c r="C961" s="430"/>
      <c r="D961" s="430"/>
      <c r="E961" s="426"/>
    </row>
    <row r="962" spans="1:5" ht="15">
      <c r="A962" s="430"/>
      <c r="B962" s="429"/>
      <c r="C962" s="426"/>
      <c r="D962" s="426"/>
      <c r="E962" s="430"/>
    </row>
    <row r="963" spans="1:5" ht="14.25">
      <c r="A963" s="426"/>
      <c r="B963" s="429"/>
      <c r="C963" s="426"/>
      <c r="D963" s="426"/>
      <c r="E963" s="426"/>
    </row>
    <row r="964" spans="1:5" ht="14.25">
      <c r="A964" s="426"/>
      <c r="B964" s="429"/>
      <c r="C964" s="426"/>
      <c r="D964" s="426"/>
      <c r="E964" s="426"/>
    </row>
    <row r="965" spans="1:5" ht="15">
      <c r="A965" s="426"/>
      <c r="B965" s="438"/>
      <c r="C965" s="430"/>
      <c r="D965" s="430"/>
      <c r="E965" s="426"/>
    </row>
    <row r="966" spans="1:5" ht="18">
      <c r="A966" s="430"/>
      <c r="B966" s="439"/>
      <c r="C966" s="426"/>
      <c r="D966" s="426"/>
      <c r="E966" s="430"/>
    </row>
    <row r="967" spans="1:5" ht="20.25">
      <c r="A967" s="426"/>
      <c r="B967" s="440"/>
      <c r="C967" s="441"/>
      <c r="D967" s="441"/>
      <c r="E967" s="426"/>
    </row>
    <row r="968" spans="1:5" ht="20.25">
      <c r="A968" s="430"/>
      <c r="B968" s="440"/>
      <c r="C968" s="441"/>
      <c r="D968" s="441"/>
      <c r="E968" s="441"/>
    </row>
    <row r="969" spans="1:5" ht="20.25">
      <c r="A969" s="430"/>
      <c r="B969" s="440"/>
      <c r="C969" s="441"/>
      <c r="D969" s="441"/>
      <c r="E969" s="441"/>
    </row>
    <row r="970" spans="1:5" ht="20.25">
      <c r="A970" s="430"/>
      <c r="B970" s="440"/>
      <c r="C970" s="441"/>
      <c r="D970" s="441"/>
      <c r="E970" s="441"/>
    </row>
    <row r="971" spans="1:5" ht="15">
      <c r="A971" s="430"/>
      <c r="B971" s="45"/>
      <c r="C971" s="45"/>
      <c r="D971" s="45"/>
      <c r="E971" s="45"/>
    </row>
    <row r="972" spans="1:5">
      <c r="A972" s="45"/>
      <c r="B972" s="45"/>
      <c r="C972" s="45"/>
      <c r="D972" s="45"/>
      <c r="E972" s="45"/>
    </row>
    <row r="973" spans="1:5" ht="14.25">
      <c r="A973" s="45"/>
      <c r="B973" s="426"/>
      <c r="C973" s="426"/>
      <c r="D973" s="426"/>
      <c r="E973" s="426"/>
    </row>
    <row r="974" spans="1:5" ht="14.25">
      <c r="A974" s="426"/>
      <c r="B974" s="426"/>
      <c r="C974" s="426"/>
      <c r="D974" s="426"/>
      <c r="E974" s="426"/>
    </row>
    <row r="975" spans="1:5" ht="14.25">
      <c r="A975" s="426"/>
      <c r="B975" s="426"/>
      <c r="C975" s="426"/>
      <c r="D975" s="426"/>
      <c r="E975" s="426"/>
    </row>
    <row r="976" spans="1:5" ht="15">
      <c r="A976" s="426"/>
      <c r="B976" s="430"/>
      <c r="C976" s="430"/>
      <c r="D976" s="430"/>
      <c r="E976" s="426"/>
    </row>
    <row r="977" spans="1:5" ht="15">
      <c r="A977" s="430"/>
      <c r="B977" s="426"/>
      <c r="C977" s="426"/>
      <c r="D977" s="426"/>
      <c r="E977" s="426"/>
    </row>
    <row r="978" spans="1:5" ht="14.25">
      <c r="A978" s="426"/>
      <c r="B978" s="426"/>
      <c r="C978" s="426"/>
      <c r="D978" s="426"/>
      <c r="E978" s="426"/>
    </row>
    <row r="979" spans="1:5" ht="14.25">
      <c r="A979" s="426"/>
      <c r="B979" s="426"/>
      <c r="C979" s="426"/>
      <c r="D979" s="426"/>
      <c r="E979" s="426"/>
    </row>
    <row r="980" spans="1:5" ht="14.25">
      <c r="A980" s="426"/>
      <c r="B980" s="426"/>
      <c r="C980" s="426"/>
      <c r="D980" s="426"/>
      <c r="E980" s="426"/>
    </row>
    <row r="981" spans="1:5" ht="14.25">
      <c r="A981" s="426"/>
      <c r="B981" s="429"/>
      <c r="C981" s="429"/>
      <c r="D981" s="429"/>
      <c r="E981" s="429"/>
    </row>
    <row r="982" spans="1:5" ht="14.25">
      <c r="A982" s="426"/>
      <c r="B982" s="429"/>
      <c r="C982" s="429"/>
      <c r="D982" s="429"/>
      <c r="E982" s="429"/>
    </row>
    <row r="983" spans="1:5" ht="15">
      <c r="A983" s="438"/>
      <c r="B983" s="429"/>
      <c r="C983" s="429"/>
      <c r="D983" s="429"/>
      <c r="E983" s="429"/>
    </row>
    <row r="984" spans="1:5" ht="14.25">
      <c r="A984" s="426"/>
      <c r="B984" s="429"/>
      <c r="C984" s="429"/>
      <c r="D984" s="429"/>
      <c r="E984" s="429"/>
    </row>
    <row r="985" spans="1:5" ht="14.25">
      <c r="A985" s="429"/>
      <c r="B985" s="426"/>
      <c r="C985" s="426"/>
      <c r="D985" s="426"/>
      <c r="E985" s="426"/>
    </row>
    <row r="986" spans="1:5" ht="15">
      <c r="A986" s="430"/>
      <c r="B986" s="426"/>
      <c r="C986" s="426"/>
      <c r="D986" s="426"/>
      <c r="E986" s="426"/>
    </row>
    <row r="987" spans="1:5" ht="15">
      <c r="A987" s="430"/>
      <c r="B987" s="429"/>
      <c r="C987" s="426"/>
      <c r="D987" s="426"/>
      <c r="E987" s="431"/>
    </row>
    <row r="988" spans="1:5" ht="14.25">
      <c r="A988" s="426"/>
      <c r="B988" s="428"/>
      <c r="C988" s="363"/>
      <c r="D988" s="363"/>
      <c r="E988" s="363"/>
    </row>
    <row r="989" spans="1:5" ht="14.25">
      <c r="A989" s="426"/>
      <c r="B989" s="428"/>
      <c r="C989" s="434"/>
      <c r="D989" s="434"/>
      <c r="E989" s="363"/>
    </row>
    <row r="990" spans="1:5" ht="14.25">
      <c r="A990" s="426"/>
      <c r="B990" s="428"/>
      <c r="C990" s="434"/>
      <c r="D990" s="434"/>
      <c r="E990" s="434"/>
    </row>
    <row r="991" spans="1:5" ht="14.25">
      <c r="A991" s="426"/>
      <c r="B991" s="428"/>
      <c r="C991" s="434"/>
      <c r="D991" s="434"/>
      <c r="E991" s="363"/>
    </row>
    <row r="992" spans="1:5" ht="14.25">
      <c r="A992" s="426"/>
      <c r="B992" s="428"/>
      <c r="C992" s="434"/>
      <c r="D992" s="434"/>
      <c r="E992" s="363"/>
    </row>
    <row r="993" spans="1:5" ht="14.25">
      <c r="A993" s="426"/>
      <c r="B993" s="428"/>
      <c r="C993" s="434"/>
      <c r="D993" s="434"/>
      <c r="E993" s="363"/>
    </row>
    <row r="994" spans="1:5" ht="14.25">
      <c r="A994" s="426"/>
      <c r="B994" s="428"/>
      <c r="C994" s="434"/>
      <c r="D994" s="434"/>
      <c r="E994" s="433"/>
    </row>
    <row r="995" spans="1:5" ht="14.25">
      <c r="A995" s="426"/>
      <c r="B995" s="428"/>
      <c r="C995" s="434"/>
      <c r="D995" s="434"/>
      <c r="E995" s="363"/>
    </row>
    <row r="996" spans="1:5" ht="14.25">
      <c r="A996" s="426"/>
      <c r="B996" s="428"/>
      <c r="C996" s="434"/>
      <c r="D996" s="434"/>
      <c r="E996" s="363"/>
    </row>
    <row r="997" spans="1:5" ht="14.25">
      <c r="A997" s="426"/>
      <c r="B997" s="428"/>
      <c r="C997" s="433"/>
      <c r="D997" s="433"/>
      <c r="E997" s="433"/>
    </row>
    <row r="998" spans="1:5" ht="14.25">
      <c r="A998" s="426"/>
      <c r="B998" s="428"/>
      <c r="C998" s="434"/>
      <c r="D998" s="434"/>
      <c r="E998" s="433"/>
    </row>
    <row r="999" spans="1:5" ht="15">
      <c r="A999" s="426"/>
      <c r="B999" s="429"/>
      <c r="C999" s="436"/>
      <c r="D999" s="436"/>
      <c r="E999" s="442"/>
    </row>
    <row r="1000" spans="1:5" ht="15">
      <c r="A1000" s="430"/>
      <c r="B1000" s="429"/>
      <c r="C1000" s="434"/>
      <c r="D1000" s="434"/>
      <c r="E1000" s="434"/>
    </row>
    <row r="1001" spans="1:5" ht="15">
      <c r="A1001" s="430"/>
      <c r="B1001" s="428"/>
      <c r="C1001" s="435"/>
      <c r="D1001" s="435"/>
      <c r="E1001" s="431"/>
    </row>
    <row r="1002" spans="1:5" ht="14.25">
      <c r="A1002" s="426"/>
      <c r="B1002" s="428"/>
      <c r="C1002" s="434"/>
      <c r="D1002" s="363"/>
      <c r="E1002" s="363"/>
    </row>
    <row r="1003" spans="1:5" ht="14.25">
      <c r="A1003" s="426"/>
      <c r="B1003" s="428"/>
      <c r="C1003" s="433"/>
      <c r="D1003" s="433"/>
      <c r="E1003" s="433"/>
    </row>
    <row r="1004" spans="1:5" ht="14.25">
      <c r="A1004" s="426"/>
      <c r="B1004" s="428"/>
      <c r="C1004" s="363"/>
      <c r="D1004" s="363"/>
      <c r="E1004" s="363"/>
    </row>
    <row r="1005" spans="1:5" ht="14.25">
      <c r="A1005" s="426"/>
      <c r="B1005" s="429"/>
      <c r="C1005" s="363"/>
      <c r="D1005" s="363"/>
      <c r="E1005" s="363"/>
    </row>
    <row r="1006" spans="1:5" ht="14.25">
      <c r="A1006" s="426"/>
      <c r="B1006" s="429"/>
      <c r="C1006" s="434"/>
      <c r="D1006" s="434"/>
      <c r="E1006" s="433"/>
    </row>
    <row r="1007" spans="1:5" ht="14.25">
      <c r="A1007" s="426"/>
      <c r="B1007" s="428"/>
      <c r="C1007" s="363"/>
      <c r="D1007" s="363"/>
      <c r="E1007" s="363"/>
    </row>
    <row r="1008" spans="1:5" ht="14.25">
      <c r="A1008" s="426"/>
      <c r="B1008" s="429"/>
      <c r="C1008" s="434"/>
      <c r="D1008" s="434"/>
      <c r="E1008" s="363"/>
    </row>
    <row r="1009" spans="1:5" ht="14.25">
      <c r="A1009" s="426"/>
      <c r="B1009" s="428"/>
      <c r="C1009" s="434"/>
      <c r="D1009" s="434"/>
      <c r="E1009" s="363"/>
    </row>
    <row r="1010" spans="1:5" ht="14.25">
      <c r="A1010" s="426"/>
      <c r="B1010" s="443"/>
      <c r="C1010" s="434"/>
      <c r="D1010" s="434"/>
      <c r="E1010" s="363"/>
    </row>
    <row r="1011" spans="1:5" ht="15">
      <c r="A1011" s="444"/>
      <c r="B1011" s="429"/>
      <c r="C1011" s="436"/>
      <c r="D1011" s="436"/>
      <c r="E1011" s="445"/>
    </row>
    <row r="1012" spans="1:5" ht="15">
      <c r="A1012" s="430"/>
      <c r="B1012" s="429"/>
      <c r="C1012" s="426"/>
      <c r="D1012" s="426"/>
      <c r="E1012" s="426"/>
    </row>
    <row r="1013" spans="1:5" ht="15">
      <c r="A1013" s="430"/>
      <c r="B1013" s="428"/>
      <c r="C1013" s="426"/>
      <c r="D1013" s="431"/>
      <c r="E1013" s="431"/>
    </row>
    <row r="1014" spans="1:5" ht="15">
      <c r="A1014" s="426"/>
      <c r="B1014" s="429"/>
      <c r="C1014" s="430"/>
      <c r="D1014" s="436"/>
      <c r="E1014" s="436"/>
    </row>
    <row r="1015" spans="1:5" ht="15">
      <c r="A1015" s="430"/>
      <c r="B1015" s="429"/>
      <c r="C1015" s="426"/>
      <c r="D1015" s="426"/>
      <c r="E1015" s="426"/>
    </row>
    <row r="1016" spans="1:5" ht="15">
      <c r="A1016" s="426"/>
      <c r="B1016" s="429"/>
      <c r="C1016" s="436"/>
      <c r="D1016" s="436"/>
      <c r="E1016" s="436"/>
    </row>
    <row r="1017" spans="1:5" ht="15">
      <c r="A1017" s="430"/>
      <c r="B1017" s="432"/>
      <c r="C1017" s="428"/>
      <c r="D1017" s="363"/>
      <c r="E1017" s="428"/>
    </row>
    <row r="1018" spans="1:5" ht="14.25">
      <c r="A1018" s="426"/>
      <c r="B1018" s="426"/>
      <c r="C1018" s="426"/>
      <c r="D1018" s="426"/>
      <c r="E1018" s="426"/>
    </row>
    <row r="1019" spans="1:5" ht="14.25">
      <c r="A1019" s="426"/>
      <c r="B1019" s="429"/>
      <c r="C1019" s="426"/>
      <c r="D1019" s="426"/>
      <c r="E1019" s="426"/>
    </row>
    <row r="1020" spans="1:5" ht="15">
      <c r="A1020" s="426"/>
      <c r="B1020" s="438"/>
      <c r="C1020" s="430"/>
      <c r="D1020" s="430"/>
      <c r="E1020" s="430"/>
    </row>
    <row r="1021" spans="1:5" ht="15">
      <c r="A1021" s="430"/>
      <c r="B1021" s="429"/>
      <c r="C1021" s="426"/>
      <c r="D1021" s="426"/>
      <c r="E1021" s="426"/>
    </row>
    <row r="1022" spans="1:5" ht="14.25">
      <c r="A1022" s="426"/>
      <c r="B1022" s="429"/>
      <c r="C1022" s="426"/>
      <c r="D1022" s="426"/>
      <c r="E1022" s="426"/>
    </row>
    <row r="1023" spans="1:5" ht="14.25">
      <c r="A1023" s="426"/>
      <c r="B1023" s="429"/>
      <c r="C1023" s="426"/>
      <c r="D1023" s="426"/>
      <c r="E1023" s="426"/>
    </row>
    <row r="1024" spans="1:5" ht="15">
      <c r="A1024" s="426"/>
      <c r="B1024" s="438"/>
      <c r="C1024" s="430"/>
      <c r="D1024" s="430"/>
      <c r="E1024" s="430"/>
    </row>
    <row r="1025" spans="1:5" ht="18">
      <c r="A1025" s="430"/>
      <c r="B1025" s="439"/>
      <c r="C1025" s="426"/>
      <c r="D1025" s="426"/>
      <c r="E1025" s="426"/>
    </row>
    <row r="1026" spans="1:5" ht="14.25">
      <c r="A1026" s="426"/>
      <c r="B1026" s="432"/>
      <c r="C1026" s="428"/>
      <c r="D1026" s="363"/>
      <c r="E1026" s="428"/>
    </row>
    <row r="1027" spans="1:5" ht="14.25">
      <c r="A1027" s="426"/>
      <c r="B1027" s="432"/>
      <c r="C1027" s="428"/>
      <c r="D1027" s="363"/>
      <c r="E1027" s="428"/>
    </row>
    <row r="1028" spans="1:5" ht="20.25">
      <c r="A1028" s="426"/>
      <c r="B1028" s="440"/>
      <c r="C1028" s="428"/>
      <c r="D1028" s="363"/>
      <c r="E1028" s="428"/>
    </row>
    <row r="1029" spans="1:5" ht="18">
      <c r="A1029" s="426"/>
      <c r="B1029" s="427"/>
      <c r="C1029" s="428"/>
      <c r="D1029" s="363"/>
      <c r="E1029" s="428"/>
    </row>
    <row r="1030" spans="1:5" ht="18">
      <c r="A1030" s="426"/>
      <c r="B1030" s="427"/>
      <c r="C1030" s="428"/>
      <c r="D1030" s="363"/>
      <c r="E1030" s="428"/>
    </row>
    <row r="1031" spans="1:5" ht="14.25">
      <c r="A1031" s="426"/>
    </row>
  </sheetData>
  <mergeCells count="1">
    <mergeCell ref="G44:J44"/>
  </mergeCells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G10" sqref="G10"/>
    </sheetView>
  </sheetViews>
  <sheetFormatPr defaultRowHeight="12.75"/>
  <cols>
    <col min="1" max="1" width="37.7109375" customWidth="1"/>
    <col min="2" max="2" width="15.5703125" customWidth="1"/>
    <col min="3" max="3" width="14.5703125" customWidth="1"/>
    <col min="4" max="4" width="14.140625" customWidth="1"/>
    <col min="5" max="5" width="15.85546875" customWidth="1"/>
    <col min="6" max="6" width="18.140625" customWidth="1"/>
  </cols>
  <sheetData>
    <row r="1" spans="1:6" ht="15">
      <c r="A1" s="97"/>
      <c r="B1" s="97"/>
      <c r="C1" s="97"/>
      <c r="D1" s="97"/>
      <c r="E1" s="96"/>
    </row>
    <row r="2" spans="1:6" ht="15">
      <c r="A2" s="97"/>
      <c r="B2" s="97"/>
      <c r="C2" s="97"/>
      <c r="D2" s="97"/>
      <c r="E2" s="96"/>
    </row>
    <row r="3" spans="1:6" ht="20.25">
      <c r="A3" s="446" t="s">
        <v>306</v>
      </c>
      <c r="B3" s="447"/>
      <c r="C3" s="97"/>
      <c r="D3" s="97"/>
      <c r="E3" s="96"/>
    </row>
    <row r="4" spans="1:6" ht="16.5" thickBot="1">
      <c r="A4" s="448" t="s">
        <v>307</v>
      </c>
      <c r="B4" s="448"/>
      <c r="C4" s="448"/>
      <c r="D4" s="448"/>
      <c r="E4" s="449"/>
    </row>
    <row r="5" spans="1:6" ht="15">
      <c r="A5" s="450"/>
      <c r="B5" s="451"/>
      <c r="C5" s="452" t="s">
        <v>91</v>
      </c>
      <c r="D5" s="451" t="s">
        <v>103</v>
      </c>
      <c r="E5" s="453" t="s">
        <v>308</v>
      </c>
    </row>
    <row r="6" spans="1:6" ht="15">
      <c r="A6" s="454" t="s">
        <v>309</v>
      </c>
      <c r="B6" s="455" t="s">
        <v>106</v>
      </c>
      <c r="C6" s="455">
        <v>2020</v>
      </c>
      <c r="D6" s="455">
        <v>2021</v>
      </c>
      <c r="E6" s="456">
        <v>2022</v>
      </c>
    </row>
    <row r="7" spans="1:6" ht="15.75" thickBot="1">
      <c r="A7" s="457"/>
      <c r="B7" s="458" t="s">
        <v>3</v>
      </c>
      <c r="C7" s="458" t="s">
        <v>310</v>
      </c>
      <c r="D7" s="458" t="s">
        <v>311</v>
      </c>
      <c r="E7" s="459" t="s">
        <v>312</v>
      </c>
    </row>
    <row r="8" spans="1:6" ht="14.25">
      <c r="A8" s="460" t="s">
        <v>313</v>
      </c>
      <c r="B8" s="461" t="s">
        <v>314</v>
      </c>
      <c r="C8" s="462">
        <v>20690840.260000002</v>
      </c>
      <c r="D8" s="462">
        <v>21578961</v>
      </c>
      <c r="E8" s="463" t="s">
        <v>99</v>
      </c>
    </row>
    <row r="9" spans="1:6" ht="15.75">
      <c r="A9" s="464"/>
      <c r="B9" s="465"/>
      <c r="C9" s="465"/>
      <c r="D9" s="465"/>
      <c r="E9" s="463"/>
    </row>
    <row r="10" spans="1:6" ht="15.75">
      <c r="A10" s="464"/>
      <c r="B10" s="466"/>
      <c r="C10" s="466"/>
      <c r="D10" s="466"/>
      <c r="E10" s="467"/>
      <c r="F10" s="468"/>
    </row>
    <row r="11" spans="1:6" ht="15.75">
      <c r="A11" s="464" t="s">
        <v>315</v>
      </c>
      <c r="B11" s="466"/>
      <c r="C11" s="466"/>
      <c r="D11" s="466"/>
      <c r="E11" s="467"/>
      <c r="F11" s="468"/>
    </row>
    <row r="12" spans="1:6" ht="15.75">
      <c r="A12" s="469" t="s">
        <v>316</v>
      </c>
      <c r="B12" s="466" t="s">
        <v>166</v>
      </c>
      <c r="C12" s="470" t="s">
        <v>99</v>
      </c>
      <c r="D12" s="470" t="s">
        <v>99</v>
      </c>
      <c r="E12" s="467">
        <v>700000</v>
      </c>
      <c r="F12" s="468"/>
    </row>
    <row r="13" spans="1:6" ht="15.75">
      <c r="A13" s="469" t="s">
        <v>317</v>
      </c>
      <c r="B13" s="466" t="s">
        <v>166</v>
      </c>
      <c r="C13" s="470" t="s">
        <v>99</v>
      </c>
      <c r="D13" s="470" t="s">
        <v>99</v>
      </c>
      <c r="E13" s="467">
        <v>3000000</v>
      </c>
      <c r="F13" s="468"/>
    </row>
    <row r="14" spans="1:6" ht="15.75">
      <c r="A14" s="469" t="s">
        <v>318</v>
      </c>
      <c r="B14" s="471"/>
      <c r="C14" s="466"/>
      <c r="D14" s="471"/>
      <c r="E14" s="467"/>
      <c r="F14" s="468"/>
    </row>
    <row r="15" spans="1:6" ht="15.75">
      <c r="A15" s="469" t="s">
        <v>319</v>
      </c>
      <c r="B15" s="466" t="s">
        <v>166</v>
      </c>
      <c r="C15" s="470" t="s">
        <v>99</v>
      </c>
      <c r="D15" s="470" t="s">
        <v>99</v>
      </c>
      <c r="E15" s="472">
        <v>5500000</v>
      </c>
      <c r="F15" s="468"/>
    </row>
    <row r="16" spans="1:6" ht="15.75">
      <c r="A16" s="469" t="s">
        <v>320</v>
      </c>
      <c r="B16" s="466" t="s">
        <v>166</v>
      </c>
      <c r="C16" s="470" t="s">
        <v>99</v>
      </c>
      <c r="D16" s="470" t="s">
        <v>99</v>
      </c>
      <c r="E16" s="472">
        <v>3000000</v>
      </c>
      <c r="F16" s="468"/>
    </row>
    <row r="17" spans="1:6" ht="15.75">
      <c r="A17" s="469" t="s">
        <v>321</v>
      </c>
      <c r="B17" s="471"/>
      <c r="C17" s="466"/>
      <c r="D17" s="471"/>
      <c r="E17" s="473"/>
      <c r="F17" s="468"/>
    </row>
    <row r="18" spans="1:6" ht="15.75">
      <c r="A18" s="464" t="s">
        <v>322</v>
      </c>
      <c r="B18" s="466"/>
      <c r="C18" s="471" t="s">
        <v>99</v>
      </c>
      <c r="D18" s="471" t="s">
        <v>99</v>
      </c>
      <c r="E18" s="474">
        <f>SUM(E12:E17)</f>
        <v>12200000</v>
      </c>
      <c r="F18" s="468"/>
    </row>
    <row r="19" spans="1:6" ht="15.75">
      <c r="A19" s="464"/>
      <c r="B19" s="466"/>
      <c r="C19" s="471"/>
      <c r="D19" s="471"/>
      <c r="E19" s="474"/>
      <c r="F19" s="468"/>
    </row>
    <row r="20" spans="1:6" ht="15.75">
      <c r="A20" s="464" t="s">
        <v>323</v>
      </c>
      <c r="B20" s="466"/>
      <c r="C20" s="466"/>
      <c r="D20" s="466"/>
      <c r="E20" s="474"/>
      <c r="F20" s="468"/>
    </row>
    <row r="21" spans="1:6" ht="15.75">
      <c r="A21" s="147" t="s">
        <v>324</v>
      </c>
      <c r="B21" s="471"/>
      <c r="C21" s="471"/>
      <c r="D21" s="471"/>
      <c r="E21" s="474"/>
      <c r="F21" s="468"/>
    </row>
    <row r="22" spans="1:6" ht="15.75">
      <c r="A22" s="469" t="s">
        <v>325</v>
      </c>
      <c r="B22" s="466" t="s">
        <v>166</v>
      </c>
      <c r="C22" s="471" t="s">
        <v>99</v>
      </c>
      <c r="D22" s="471" t="s">
        <v>99</v>
      </c>
      <c r="E22" s="467">
        <v>4000000</v>
      </c>
      <c r="F22" s="475"/>
    </row>
    <row r="23" spans="1:6" ht="15.75">
      <c r="A23" s="469" t="s">
        <v>326</v>
      </c>
      <c r="B23" s="466"/>
      <c r="C23" s="471"/>
      <c r="D23" s="471"/>
      <c r="E23" s="476"/>
      <c r="F23" s="475"/>
    </row>
    <row r="24" spans="1:6" ht="15.75">
      <c r="A24" s="469" t="s">
        <v>327</v>
      </c>
      <c r="B24" s="466" t="s">
        <v>166</v>
      </c>
      <c r="C24" s="471" t="s">
        <v>99</v>
      </c>
      <c r="D24" s="471" t="s">
        <v>99</v>
      </c>
      <c r="E24" s="467">
        <v>2000000</v>
      </c>
      <c r="F24" s="468"/>
    </row>
    <row r="25" spans="1:6" ht="15.75">
      <c r="A25" s="469" t="s">
        <v>328</v>
      </c>
      <c r="B25" s="466" t="s">
        <v>166</v>
      </c>
      <c r="C25" s="471" t="s">
        <v>99</v>
      </c>
      <c r="D25" s="471" t="s">
        <v>99</v>
      </c>
      <c r="E25" s="467">
        <v>3000000</v>
      </c>
      <c r="F25" s="468"/>
    </row>
    <row r="26" spans="1:6" ht="15.75">
      <c r="A26" s="469" t="s">
        <v>329</v>
      </c>
      <c r="B26" s="466"/>
      <c r="C26" s="471"/>
      <c r="D26" s="471"/>
      <c r="E26" s="467"/>
      <c r="F26" s="468"/>
    </row>
    <row r="27" spans="1:6" ht="15.75">
      <c r="A27" s="469" t="s">
        <v>330</v>
      </c>
      <c r="B27" s="466" t="s">
        <v>166</v>
      </c>
      <c r="C27" s="471" t="s">
        <v>99</v>
      </c>
      <c r="D27" s="471" t="s">
        <v>99</v>
      </c>
      <c r="E27" s="467">
        <v>2500000</v>
      </c>
      <c r="F27" s="468"/>
    </row>
    <row r="28" spans="1:6" ht="15.75">
      <c r="A28" s="469" t="s">
        <v>331</v>
      </c>
      <c r="B28" s="466" t="s">
        <v>166</v>
      </c>
      <c r="C28" s="471" t="s">
        <v>99</v>
      </c>
      <c r="D28" s="471" t="s">
        <v>99</v>
      </c>
      <c r="E28" s="467">
        <v>200000</v>
      </c>
      <c r="F28" s="468"/>
    </row>
    <row r="29" spans="1:6" ht="15.75">
      <c r="A29" s="469" t="s">
        <v>332</v>
      </c>
      <c r="B29" s="466" t="s">
        <v>166</v>
      </c>
      <c r="C29" s="471" t="s">
        <v>99</v>
      </c>
      <c r="D29" s="471" t="s">
        <v>99</v>
      </c>
      <c r="E29" s="467">
        <v>736264.6</v>
      </c>
      <c r="F29" s="468"/>
    </row>
    <row r="30" spans="1:6" ht="15.75">
      <c r="A30" s="469"/>
      <c r="B30" s="466"/>
      <c r="C30" s="471"/>
      <c r="D30" s="471"/>
      <c r="E30" s="467"/>
      <c r="F30" s="468"/>
    </row>
    <row r="31" spans="1:6" ht="15.75">
      <c r="A31" s="469" t="s">
        <v>322</v>
      </c>
      <c r="B31" s="471"/>
      <c r="C31" s="471" t="s">
        <v>99</v>
      </c>
      <c r="D31" s="471" t="s">
        <v>99</v>
      </c>
      <c r="E31" s="474">
        <f>SUM(E22:E30)</f>
        <v>12436264.6</v>
      </c>
      <c r="F31" s="468"/>
    </row>
    <row r="32" spans="1:6" ht="15.75">
      <c r="A32" s="464"/>
      <c r="B32" s="466"/>
      <c r="C32" s="471"/>
      <c r="D32" s="471"/>
      <c r="E32" s="474"/>
      <c r="F32" s="468"/>
    </row>
    <row r="33" spans="1:6" ht="15.75">
      <c r="A33" s="464" t="s">
        <v>333</v>
      </c>
      <c r="B33" s="466"/>
      <c r="C33" s="466"/>
      <c r="D33" s="471"/>
      <c r="E33" s="474"/>
      <c r="F33" s="468"/>
    </row>
    <row r="34" spans="1:6" ht="15.75">
      <c r="A34" s="464" t="s">
        <v>334</v>
      </c>
      <c r="B34" s="471"/>
      <c r="C34" s="471"/>
      <c r="D34" s="471"/>
      <c r="E34" s="474"/>
      <c r="F34" s="468"/>
    </row>
    <row r="35" spans="1:6" ht="15.75">
      <c r="A35" s="464" t="s">
        <v>335</v>
      </c>
      <c r="B35" s="466" t="s">
        <v>166</v>
      </c>
      <c r="C35" s="471" t="s">
        <v>99</v>
      </c>
      <c r="D35" s="471" t="s">
        <v>99</v>
      </c>
      <c r="E35" s="467">
        <v>5000000</v>
      </c>
      <c r="F35" s="468"/>
    </row>
    <row r="36" spans="1:6" ht="15.75">
      <c r="A36" s="469" t="s">
        <v>336</v>
      </c>
      <c r="B36" s="466" t="s">
        <v>166</v>
      </c>
      <c r="C36" s="471" t="s">
        <v>99</v>
      </c>
      <c r="D36" s="471" t="s">
        <v>99</v>
      </c>
      <c r="E36" s="467">
        <v>500000</v>
      </c>
      <c r="F36" s="468"/>
    </row>
    <row r="37" spans="1:6" ht="15.75">
      <c r="A37" s="464"/>
      <c r="B37" s="477"/>
      <c r="C37" s="466"/>
      <c r="D37" s="466"/>
      <c r="E37" s="467"/>
      <c r="F37" s="475"/>
    </row>
    <row r="38" spans="1:6" ht="15.75">
      <c r="A38" s="464" t="s">
        <v>322</v>
      </c>
      <c r="B38" s="478"/>
      <c r="C38" s="471" t="s">
        <v>99</v>
      </c>
      <c r="D38" s="471" t="s">
        <v>99</v>
      </c>
      <c r="E38" s="479">
        <v>5500000</v>
      </c>
      <c r="F38" s="475"/>
    </row>
    <row r="39" spans="1:6" ht="15.75">
      <c r="A39" s="469"/>
      <c r="B39" s="471"/>
      <c r="C39" s="466"/>
      <c r="D39" s="471"/>
      <c r="E39" s="474"/>
      <c r="F39" s="475"/>
    </row>
    <row r="40" spans="1:6" ht="15.75">
      <c r="A40" s="464" t="s">
        <v>337</v>
      </c>
      <c r="B40" s="471"/>
      <c r="C40" s="477">
        <v>20690840.260000002</v>
      </c>
      <c r="D40" s="480">
        <v>21578961</v>
      </c>
      <c r="E40" s="474">
        <v>30136264.600000001</v>
      </c>
      <c r="F40" s="468"/>
    </row>
    <row r="41" spans="1:6" ht="15.75">
      <c r="A41" s="469"/>
      <c r="B41" s="466"/>
      <c r="C41" s="466"/>
      <c r="D41" s="471"/>
      <c r="E41" s="474"/>
      <c r="F41" s="468"/>
    </row>
    <row r="42" spans="1:6" ht="15.75">
      <c r="A42" s="469"/>
      <c r="B42" s="466"/>
      <c r="C42" s="466"/>
      <c r="D42" s="471"/>
      <c r="E42" s="474"/>
      <c r="F42" s="475"/>
    </row>
    <row r="43" spans="1:6" ht="15.75">
      <c r="A43" s="469"/>
      <c r="B43" s="471"/>
      <c r="C43" s="466"/>
      <c r="D43" s="471"/>
      <c r="E43" s="474"/>
      <c r="F43" s="468"/>
    </row>
    <row r="44" spans="1:6" ht="15.75">
      <c r="A44" s="469"/>
      <c r="B44" s="466"/>
      <c r="C44" s="466"/>
      <c r="D44" s="471"/>
      <c r="E44" s="474"/>
      <c r="F44" s="468"/>
    </row>
    <row r="45" spans="1:6" ht="15.75">
      <c r="A45" s="464"/>
      <c r="B45" s="477"/>
      <c r="C45" s="477"/>
      <c r="D45" s="477"/>
      <c r="E45" s="474"/>
      <c r="F45" s="468"/>
    </row>
    <row r="46" spans="1:6" ht="15.75">
      <c r="A46" s="464"/>
      <c r="B46" s="477"/>
      <c r="C46" s="477"/>
      <c r="D46" s="477"/>
      <c r="E46" s="474"/>
      <c r="F46" s="468"/>
    </row>
    <row r="47" spans="1:6" ht="15.75">
      <c r="A47" s="464"/>
      <c r="B47" s="481"/>
      <c r="C47" s="481"/>
      <c r="D47" s="481"/>
      <c r="E47" s="474"/>
      <c r="F47" s="468"/>
    </row>
    <row r="48" spans="1:6" ht="15.75">
      <c r="A48" s="482"/>
      <c r="B48" s="483"/>
      <c r="C48" s="483"/>
      <c r="D48" s="483"/>
      <c r="E48" s="484"/>
    </row>
    <row r="49" spans="1:7" ht="16.5" thickBot="1">
      <c r="A49" s="485"/>
      <c r="B49" s="486"/>
      <c r="C49" s="486"/>
      <c r="D49" s="487"/>
      <c r="E49" s="488"/>
      <c r="F49" s="280"/>
      <c r="G49" s="45"/>
    </row>
    <row r="50" spans="1:7" ht="14.25">
      <c r="A50" s="96"/>
      <c r="B50" s="96"/>
      <c r="C50" s="96"/>
      <c r="D50" s="96"/>
      <c r="E50" s="96"/>
      <c r="F50" s="45"/>
    </row>
    <row r="51" spans="1:7" ht="15.75">
      <c r="A51" s="426"/>
      <c r="B51" s="214">
        <v>14</v>
      </c>
      <c r="C51" s="426"/>
      <c r="D51" s="426"/>
      <c r="E51" s="441"/>
      <c r="F51" s="45"/>
    </row>
    <row r="52" spans="1:7" ht="23.25">
      <c r="A52" s="426"/>
      <c r="B52" s="489"/>
      <c r="C52" s="426"/>
      <c r="D52" s="426"/>
      <c r="E52" s="441"/>
      <c r="F52" s="45"/>
    </row>
    <row r="53" spans="1:7" ht="23.25">
      <c r="A53" s="426"/>
      <c r="B53" s="489"/>
      <c r="C53" s="426"/>
      <c r="D53" s="426"/>
      <c r="E53" s="441"/>
      <c r="F53" s="45"/>
    </row>
    <row r="54" spans="1:7" ht="20.25">
      <c r="A54" s="426"/>
      <c r="B54" s="440"/>
      <c r="C54" s="426"/>
      <c r="D54" s="426"/>
      <c r="E54" s="426"/>
    </row>
    <row r="55" spans="1:7" ht="15">
      <c r="A55" s="430"/>
      <c r="B55" s="430"/>
      <c r="C55" s="430"/>
      <c r="D55" s="430"/>
      <c r="E55" s="430"/>
    </row>
    <row r="56" spans="1:7" ht="14.25">
      <c r="A56" s="426"/>
      <c r="B56" s="426"/>
      <c r="C56" s="426"/>
      <c r="D56" s="426"/>
      <c r="E56" s="426"/>
    </row>
    <row r="57" spans="1:7" ht="14.25">
      <c r="A57" s="426"/>
      <c r="B57" s="426"/>
      <c r="C57" s="426"/>
      <c r="D57" s="426"/>
      <c r="E57" s="426"/>
    </row>
    <row r="58" spans="1:7" ht="15" customHeight="1">
      <c r="A58" s="96"/>
      <c r="B58" s="96"/>
      <c r="C58" s="96"/>
      <c r="D58" s="96"/>
      <c r="E58" s="96"/>
    </row>
  </sheetData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3"/>
  <sheetViews>
    <sheetView workbookViewId="0">
      <selection activeCell="F9" sqref="F9"/>
    </sheetView>
  </sheetViews>
  <sheetFormatPr defaultRowHeight="12.75"/>
  <cols>
    <col min="1" max="1" width="32.28515625" customWidth="1"/>
    <col min="2" max="2" width="14.5703125" customWidth="1"/>
    <col min="3" max="5" width="14.140625" customWidth="1"/>
    <col min="6" max="6" width="15.85546875" customWidth="1"/>
  </cols>
  <sheetData>
    <row r="1" spans="1:5" ht="14.25" customHeight="1">
      <c r="A1" s="288"/>
      <c r="B1" s="490"/>
      <c r="C1" s="47"/>
      <c r="D1" s="47"/>
      <c r="E1" s="47"/>
    </row>
    <row r="2" spans="1:5" ht="14.25" customHeight="1">
      <c r="A2" s="1"/>
      <c r="B2" s="1"/>
      <c r="C2" s="3"/>
      <c r="D2" s="3"/>
    </row>
    <row r="3" spans="1:5" ht="9.75" customHeight="1">
      <c r="A3" s="1"/>
      <c r="B3" s="1"/>
      <c r="C3" s="3"/>
      <c r="D3" s="3"/>
    </row>
    <row r="4" spans="1:5" ht="12" customHeight="1">
      <c r="A4" s="1" t="s">
        <v>338</v>
      </c>
      <c r="B4" s="1"/>
      <c r="C4" s="3"/>
      <c r="D4" s="3"/>
    </row>
    <row r="5" spans="1:5" ht="15.75" customHeight="1" thickBot="1">
      <c r="A5" s="1" t="s">
        <v>339</v>
      </c>
      <c r="B5" s="1"/>
      <c r="C5" s="3"/>
      <c r="D5" s="3"/>
    </row>
    <row r="6" spans="1:5" ht="15.75" customHeight="1">
      <c r="A6" s="26"/>
      <c r="B6" s="27"/>
      <c r="C6" s="38" t="s">
        <v>91</v>
      </c>
      <c r="D6" s="38" t="s">
        <v>80</v>
      </c>
      <c r="E6" s="22" t="s">
        <v>104</v>
      </c>
    </row>
    <row r="7" spans="1:5">
      <c r="A7" s="44" t="s">
        <v>340</v>
      </c>
      <c r="B7" s="5" t="s">
        <v>16</v>
      </c>
      <c r="C7" s="10">
        <v>2020</v>
      </c>
      <c r="D7" s="10">
        <v>2021</v>
      </c>
      <c r="E7" s="23">
        <v>2022</v>
      </c>
    </row>
    <row r="8" spans="1:5">
      <c r="A8" s="24"/>
      <c r="B8" s="5" t="s">
        <v>3</v>
      </c>
      <c r="C8" s="10" t="s">
        <v>341</v>
      </c>
      <c r="D8" s="10" t="s">
        <v>341</v>
      </c>
      <c r="E8" s="29" t="s">
        <v>341</v>
      </c>
    </row>
    <row r="9" spans="1:5" ht="13.5" thickBot="1">
      <c r="A9" s="30"/>
      <c r="B9" s="31"/>
      <c r="C9" s="60" t="s">
        <v>79</v>
      </c>
      <c r="D9" s="59" t="s">
        <v>82</v>
      </c>
      <c r="E9" s="32" t="s">
        <v>94</v>
      </c>
    </row>
    <row r="10" spans="1:5">
      <c r="A10" s="491" t="s">
        <v>342</v>
      </c>
      <c r="B10" s="492"/>
      <c r="C10" s="38"/>
      <c r="D10" s="493"/>
      <c r="E10" s="494"/>
    </row>
    <row r="11" spans="1:5">
      <c r="A11" s="24" t="s">
        <v>343</v>
      </c>
      <c r="B11" s="5" t="s">
        <v>344</v>
      </c>
      <c r="C11" s="495">
        <v>6705366.3799999999</v>
      </c>
      <c r="D11" s="495">
        <v>1711467.02</v>
      </c>
      <c r="E11" s="80">
        <v>2353264.84</v>
      </c>
    </row>
    <row r="12" spans="1:5">
      <c r="A12" s="24" t="s">
        <v>345</v>
      </c>
      <c r="B12" s="5" t="s">
        <v>344</v>
      </c>
      <c r="C12" s="496" t="s">
        <v>346</v>
      </c>
      <c r="D12" s="496" t="s">
        <v>346</v>
      </c>
      <c r="E12" s="83" t="s">
        <v>346</v>
      </c>
    </row>
    <row r="13" spans="1:5">
      <c r="A13" s="24" t="s">
        <v>347</v>
      </c>
      <c r="B13" s="5"/>
      <c r="C13" s="496"/>
      <c r="D13" s="497"/>
      <c r="E13" s="498"/>
    </row>
    <row r="14" spans="1:5">
      <c r="A14" s="24" t="s">
        <v>151</v>
      </c>
      <c r="B14" s="5" t="s">
        <v>152</v>
      </c>
      <c r="C14" s="496" t="s">
        <v>346</v>
      </c>
      <c r="D14" s="496" t="s">
        <v>346</v>
      </c>
      <c r="E14" s="83" t="s">
        <v>346</v>
      </c>
    </row>
    <row r="15" spans="1:5">
      <c r="A15" s="24" t="s">
        <v>153</v>
      </c>
      <c r="B15" s="5" t="s">
        <v>154</v>
      </c>
      <c r="C15" s="496" t="s">
        <v>346</v>
      </c>
      <c r="D15" s="496" t="s">
        <v>346</v>
      </c>
      <c r="E15" s="499">
        <v>250000</v>
      </c>
    </row>
    <row r="16" spans="1:5">
      <c r="A16" s="24" t="s">
        <v>348</v>
      </c>
      <c r="B16" s="5" t="s">
        <v>265</v>
      </c>
      <c r="C16" s="496" t="s">
        <v>346</v>
      </c>
      <c r="D16" s="73" t="s">
        <v>346</v>
      </c>
      <c r="E16" s="83" t="s">
        <v>346</v>
      </c>
    </row>
    <row r="17" spans="1:9">
      <c r="A17" s="24" t="s">
        <v>349</v>
      </c>
      <c r="B17" s="5" t="s">
        <v>156</v>
      </c>
      <c r="C17" s="496" t="s">
        <v>346</v>
      </c>
      <c r="D17" s="73" t="s">
        <v>346</v>
      </c>
      <c r="E17" s="83" t="s">
        <v>346</v>
      </c>
      <c r="I17" s="160"/>
    </row>
    <row r="18" spans="1:9">
      <c r="A18" s="24" t="s">
        <v>350</v>
      </c>
      <c r="B18" s="5" t="s">
        <v>269</v>
      </c>
      <c r="C18" s="496" t="s">
        <v>346</v>
      </c>
      <c r="D18" s="73" t="s">
        <v>346</v>
      </c>
      <c r="E18" s="83" t="s">
        <v>346</v>
      </c>
    </row>
    <row r="19" spans="1:9">
      <c r="A19" s="24" t="s">
        <v>159</v>
      </c>
      <c r="B19" s="5" t="s">
        <v>160</v>
      </c>
      <c r="C19" s="496" t="s">
        <v>346</v>
      </c>
      <c r="D19" s="73" t="s">
        <v>346</v>
      </c>
      <c r="E19" s="83" t="s">
        <v>346</v>
      </c>
    </row>
    <row r="20" spans="1:9" ht="13.5" thickBot="1">
      <c r="A20" s="24" t="s">
        <v>161</v>
      </c>
      <c r="B20" s="5" t="s">
        <v>162</v>
      </c>
      <c r="C20" s="54" t="s">
        <v>346</v>
      </c>
      <c r="D20" s="500" t="s">
        <v>351</v>
      </c>
      <c r="E20" s="501">
        <v>340951.31</v>
      </c>
    </row>
    <row r="21" spans="1:9" ht="13.5" thickBot="1">
      <c r="A21" s="39" t="s">
        <v>352</v>
      </c>
      <c r="B21" s="8"/>
      <c r="C21" s="502" t="s">
        <v>353</v>
      </c>
      <c r="D21" s="51">
        <v>1711467.02</v>
      </c>
      <c r="E21" s="272">
        <f>SUM(E11:E20)</f>
        <v>2944216.15</v>
      </c>
      <c r="F21" s="503"/>
    </row>
    <row r="22" spans="1:9">
      <c r="A22" s="24" t="s">
        <v>354</v>
      </c>
      <c r="B22" s="5"/>
      <c r="C22" s="15"/>
      <c r="D22" s="504"/>
      <c r="E22" s="81"/>
    </row>
    <row r="23" spans="1:9">
      <c r="A23" s="24" t="s">
        <v>355</v>
      </c>
      <c r="B23" s="5" t="s">
        <v>166</v>
      </c>
      <c r="C23" s="496" t="s">
        <v>346</v>
      </c>
      <c r="D23" s="505" t="s">
        <v>356</v>
      </c>
      <c r="E23" s="499">
        <v>2500000</v>
      </c>
    </row>
    <row r="24" spans="1:9">
      <c r="A24" s="24" t="s">
        <v>357</v>
      </c>
      <c r="B24" s="5" t="s">
        <v>166</v>
      </c>
      <c r="C24" s="496" t="s">
        <v>346</v>
      </c>
      <c r="D24" s="506" t="s">
        <v>346</v>
      </c>
      <c r="E24" s="499">
        <v>2400000</v>
      </c>
    </row>
    <row r="25" spans="1:9" ht="13.5" thickBot="1">
      <c r="A25" s="24" t="s">
        <v>358</v>
      </c>
      <c r="B25" s="5" t="s">
        <v>166</v>
      </c>
      <c r="C25" s="54" t="s">
        <v>346</v>
      </c>
      <c r="D25" s="507" t="s">
        <v>356</v>
      </c>
      <c r="E25" s="84" t="s">
        <v>346</v>
      </c>
    </row>
    <row r="26" spans="1:9" ht="13.5" thickBot="1">
      <c r="A26" s="39" t="s">
        <v>359</v>
      </c>
      <c r="B26" s="8"/>
      <c r="C26" s="56" t="s">
        <v>346</v>
      </c>
      <c r="D26" s="508" t="s">
        <v>295</v>
      </c>
      <c r="E26" s="509">
        <v>4900000</v>
      </c>
      <c r="F26" s="503"/>
    </row>
    <row r="27" spans="1:9" ht="13.5" thickBot="1">
      <c r="A27" s="24" t="s">
        <v>360</v>
      </c>
      <c r="B27" s="10"/>
      <c r="C27" s="52"/>
      <c r="D27" s="52"/>
      <c r="E27" s="272"/>
      <c r="F27" s="230"/>
    </row>
    <row r="28" spans="1:9" ht="14.25" thickTop="1" thickBot="1">
      <c r="A28" s="337"/>
      <c r="B28" s="8"/>
      <c r="C28" s="510">
        <v>6705366.3799999999</v>
      </c>
      <c r="D28" s="52">
        <v>1711467.02</v>
      </c>
      <c r="E28" s="272">
        <v>7844216.1500000004</v>
      </c>
    </row>
    <row r="29" spans="1:9" ht="13.5" thickBot="1">
      <c r="A29" s="288"/>
      <c r="B29" s="16"/>
      <c r="C29" s="47"/>
      <c r="D29" s="47"/>
      <c r="E29" s="47"/>
    </row>
    <row r="30" spans="1:9">
      <c r="A30" s="26"/>
      <c r="B30" s="27"/>
      <c r="C30" s="38" t="s">
        <v>4</v>
      </c>
      <c r="D30" s="38" t="s">
        <v>80</v>
      </c>
      <c r="E30" s="22" t="s">
        <v>15</v>
      </c>
    </row>
    <row r="31" spans="1:9">
      <c r="A31" s="44" t="s">
        <v>340</v>
      </c>
      <c r="B31" s="5" t="s">
        <v>16</v>
      </c>
      <c r="C31" s="10" t="s">
        <v>5</v>
      </c>
      <c r="D31" s="10" t="s">
        <v>341</v>
      </c>
      <c r="E31" s="23" t="s">
        <v>5</v>
      </c>
    </row>
    <row r="32" spans="1:9">
      <c r="A32" s="24"/>
      <c r="B32" s="5" t="s">
        <v>3</v>
      </c>
      <c r="C32" s="10" t="s">
        <v>341</v>
      </c>
      <c r="D32" s="10" t="s">
        <v>81</v>
      </c>
      <c r="E32" s="29" t="s">
        <v>341</v>
      </c>
    </row>
    <row r="33" spans="1:5" ht="13.5" thickBot="1">
      <c r="A33" s="30"/>
      <c r="B33" s="31"/>
      <c r="C33" s="60" t="s">
        <v>79</v>
      </c>
      <c r="D33" s="59" t="s">
        <v>82</v>
      </c>
      <c r="E33" s="32" t="s">
        <v>94</v>
      </c>
    </row>
    <row r="34" spans="1:5">
      <c r="A34" s="491" t="s">
        <v>361</v>
      </c>
      <c r="B34" s="492"/>
      <c r="C34" s="38"/>
      <c r="D34" s="493"/>
      <c r="E34" s="494"/>
    </row>
    <row r="35" spans="1:5">
      <c r="A35" s="24" t="s">
        <v>343</v>
      </c>
      <c r="B35" s="5" t="s">
        <v>344</v>
      </c>
      <c r="C35" s="53" t="s">
        <v>346</v>
      </c>
      <c r="D35" s="53" t="s">
        <v>346</v>
      </c>
      <c r="E35" s="83" t="s">
        <v>346</v>
      </c>
    </row>
    <row r="36" spans="1:5">
      <c r="A36" s="24" t="s">
        <v>345</v>
      </c>
      <c r="B36" s="5" t="s">
        <v>344</v>
      </c>
      <c r="C36" s="53" t="s">
        <v>346</v>
      </c>
      <c r="D36" s="73" t="s">
        <v>346</v>
      </c>
      <c r="E36" s="83" t="s">
        <v>346</v>
      </c>
    </row>
    <row r="37" spans="1:5">
      <c r="A37" s="24" t="s">
        <v>347</v>
      </c>
      <c r="B37" s="5"/>
      <c r="C37" s="511"/>
      <c r="D37" s="43"/>
      <c r="E37" s="512"/>
    </row>
    <row r="38" spans="1:5" ht="13.5" thickBot="1">
      <c r="A38" s="24" t="s">
        <v>151</v>
      </c>
      <c r="B38" s="5" t="s">
        <v>152</v>
      </c>
      <c r="C38" s="54" t="s">
        <v>346</v>
      </c>
      <c r="D38" s="74" t="s">
        <v>346</v>
      </c>
      <c r="E38" s="84" t="s">
        <v>346</v>
      </c>
    </row>
    <row r="39" spans="1:5" ht="16.5" customHeight="1" thickBot="1">
      <c r="A39" s="39" t="s">
        <v>352</v>
      </c>
      <c r="B39" s="8"/>
      <c r="C39" s="56" t="s">
        <v>346</v>
      </c>
      <c r="D39" s="56" t="s">
        <v>346</v>
      </c>
      <c r="E39" s="513" t="s">
        <v>346</v>
      </c>
    </row>
    <row r="40" spans="1:5">
      <c r="A40" s="24" t="s">
        <v>354</v>
      </c>
      <c r="B40" s="5"/>
      <c r="C40" s="6"/>
      <c r="D40" s="15"/>
      <c r="E40" s="81"/>
    </row>
    <row r="41" spans="1:5" ht="13.5" thickBot="1">
      <c r="A41" s="24" t="s">
        <v>358</v>
      </c>
      <c r="B41" s="5" t="s">
        <v>166</v>
      </c>
      <c r="C41" s="54" t="s">
        <v>346</v>
      </c>
      <c r="D41" s="54" t="s">
        <v>346</v>
      </c>
      <c r="E41" s="84" t="s">
        <v>346</v>
      </c>
    </row>
    <row r="42" spans="1:5" ht="13.5" thickBot="1">
      <c r="A42" s="39" t="s">
        <v>359</v>
      </c>
      <c r="B42" s="8"/>
      <c r="C42" s="56" t="s">
        <v>346</v>
      </c>
      <c r="D42" s="56" t="s">
        <v>346</v>
      </c>
      <c r="E42" s="513" t="s">
        <v>346</v>
      </c>
    </row>
    <row r="43" spans="1:5" ht="15.75" customHeight="1" thickBot="1">
      <c r="A43" s="24" t="s">
        <v>360</v>
      </c>
      <c r="B43" s="10"/>
      <c r="C43" s="56" t="s">
        <v>346</v>
      </c>
      <c r="D43" s="56" t="s">
        <v>346</v>
      </c>
      <c r="E43" s="513" t="s">
        <v>346</v>
      </c>
    </row>
    <row r="44" spans="1:5" ht="14.25" thickTop="1" thickBot="1">
      <c r="A44" s="39"/>
      <c r="B44" s="60"/>
      <c r="C44" s="514"/>
      <c r="D44" s="515"/>
      <c r="E44" s="516"/>
    </row>
    <row r="45" spans="1:5">
      <c r="A45" s="15"/>
      <c r="B45" s="16"/>
      <c r="C45" s="517"/>
      <c r="D45" s="517"/>
      <c r="E45" s="17"/>
    </row>
    <row r="46" spans="1:5">
      <c r="A46" s="15"/>
      <c r="B46" s="16"/>
      <c r="C46" s="517"/>
      <c r="D46" s="517"/>
      <c r="E46" s="17"/>
    </row>
    <row r="47" spans="1:5">
      <c r="A47" s="15"/>
      <c r="B47" s="16"/>
      <c r="C47" s="517"/>
      <c r="D47" s="517"/>
      <c r="E47" s="17"/>
    </row>
    <row r="48" spans="1:5">
      <c r="A48" s="15"/>
      <c r="B48" s="16"/>
      <c r="C48" s="517"/>
      <c r="D48" s="517"/>
      <c r="E48" s="17"/>
    </row>
    <row r="49" spans="1:5">
      <c r="A49" s="15"/>
      <c r="B49" s="16"/>
      <c r="C49" s="517"/>
      <c r="D49" s="517"/>
      <c r="E49" s="17"/>
    </row>
    <row r="50" spans="1:5">
      <c r="A50" s="15"/>
      <c r="B50" s="16"/>
      <c r="C50" s="517"/>
      <c r="D50" s="517"/>
      <c r="E50" s="17"/>
    </row>
    <row r="51" spans="1:5">
      <c r="A51" s="15"/>
      <c r="B51" s="16"/>
      <c r="C51" s="517"/>
      <c r="D51" s="517"/>
      <c r="E51" s="17"/>
    </row>
    <row r="52" spans="1:5">
      <c r="A52" s="15"/>
      <c r="B52" s="16"/>
      <c r="C52" s="517"/>
      <c r="D52" s="517"/>
      <c r="E52" s="17"/>
    </row>
    <row r="53" spans="1:5">
      <c r="A53" s="15"/>
      <c r="B53" s="16"/>
      <c r="C53" s="517"/>
      <c r="D53" s="517"/>
      <c r="E53" s="17"/>
    </row>
    <row r="54" spans="1:5">
      <c r="A54" s="15"/>
      <c r="B54" s="16"/>
      <c r="C54" s="517"/>
      <c r="D54" s="517"/>
      <c r="E54" s="17"/>
    </row>
    <row r="55" spans="1:5">
      <c r="A55" s="15"/>
      <c r="B55" s="16"/>
      <c r="C55" s="517"/>
      <c r="D55" s="517"/>
      <c r="E55" s="17"/>
    </row>
    <row r="56" spans="1:5">
      <c r="A56" s="15"/>
      <c r="B56" s="16"/>
      <c r="C56" s="517"/>
      <c r="D56" s="517"/>
      <c r="E56" s="17"/>
    </row>
    <row r="57" spans="1:5">
      <c r="A57" s="15"/>
      <c r="B57" s="16"/>
      <c r="C57" s="517"/>
      <c r="D57" s="517"/>
      <c r="E57" s="17"/>
    </row>
    <row r="58" spans="1:5">
      <c r="A58" s="15"/>
      <c r="B58" s="16"/>
      <c r="C58" s="517"/>
      <c r="D58" s="517"/>
      <c r="E58" s="17"/>
    </row>
    <row r="59" spans="1:5">
      <c r="A59" s="15"/>
      <c r="B59" s="16"/>
      <c r="C59" s="517"/>
      <c r="D59" s="517"/>
      <c r="E59" s="17"/>
    </row>
    <row r="60" spans="1:5">
      <c r="A60" s="15"/>
      <c r="B60" s="16"/>
      <c r="C60" s="517"/>
      <c r="D60" s="517"/>
      <c r="E60" s="17"/>
    </row>
    <row r="61" spans="1:5" ht="15.75">
      <c r="A61" s="15"/>
      <c r="B61" s="214">
        <v>15</v>
      </c>
      <c r="C61" s="517"/>
      <c r="D61" s="517"/>
      <c r="E61" s="17"/>
    </row>
    <row r="62" spans="1:5">
      <c r="A62" s="15"/>
      <c r="B62" s="16"/>
      <c r="C62" s="517"/>
      <c r="D62" s="517"/>
      <c r="E62" s="17"/>
    </row>
    <row r="63" spans="1:5">
      <c r="A63" s="15"/>
      <c r="B63" s="16"/>
      <c r="C63" s="517"/>
      <c r="D63" s="517"/>
      <c r="E63" s="17"/>
    </row>
    <row r="64" spans="1:5">
      <c r="A64" s="15"/>
      <c r="B64" s="16"/>
      <c r="C64" s="517"/>
      <c r="D64" s="517"/>
      <c r="E64" s="17"/>
    </row>
    <row r="65" spans="1:5">
      <c r="A65" s="15"/>
      <c r="B65" s="16"/>
      <c r="C65" s="517"/>
      <c r="D65" s="517"/>
      <c r="E65" s="17"/>
    </row>
    <row r="66" spans="1:5">
      <c r="A66" s="15"/>
      <c r="B66" s="16"/>
      <c r="C66" s="517"/>
      <c r="D66" s="517"/>
      <c r="E66" s="17"/>
    </row>
    <row r="67" spans="1:5">
      <c r="A67" s="15"/>
      <c r="B67" s="16"/>
      <c r="C67" s="517"/>
      <c r="D67" s="517"/>
      <c r="E67" s="17"/>
    </row>
    <row r="68" spans="1:5">
      <c r="A68" s="15"/>
      <c r="B68" s="16"/>
      <c r="C68" s="517"/>
      <c r="D68" s="517"/>
      <c r="E68" s="17"/>
    </row>
    <row r="69" spans="1:5" ht="15.75">
      <c r="A69" s="15"/>
      <c r="B69" s="214"/>
      <c r="C69" s="517"/>
      <c r="D69" s="517"/>
      <c r="E69" s="17"/>
    </row>
    <row r="70" spans="1:5">
      <c r="A70" s="15"/>
      <c r="B70" s="16"/>
      <c r="C70" s="517"/>
      <c r="D70" s="517"/>
      <c r="E70" s="17"/>
    </row>
    <row r="71" spans="1:5">
      <c r="A71" s="15"/>
      <c r="B71" s="16"/>
      <c r="C71" s="517"/>
      <c r="D71" s="517"/>
      <c r="E71" s="17"/>
    </row>
    <row r="72" spans="1:5">
      <c r="A72" s="15"/>
      <c r="B72" s="16"/>
      <c r="C72" s="517"/>
      <c r="D72" s="517"/>
      <c r="E72" s="17"/>
    </row>
    <row r="73" spans="1:5" ht="20.25">
      <c r="B73" s="5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9"/>
  <sheetViews>
    <sheetView workbookViewId="0">
      <selection activeCell="F10" sqref="F10"/>
    </sheetView>
  </sheetViews>
  <sheetFormatPr defaultRowHeight="12.75"/>
  <cols>
    <col min="1" max="1" width="37.7109375" customWidth="1"/>
    <col min="2" max="2" width="15.5703125" customWidth="1"/>
    <col min="3" max="3" width="14.5703125" customWidth="1"/>
    <col min="4" max="4" width="14.140625" customWidth="1"/>
    <col min="5" max="5" width="15.85546875" customWidth="1"/>
    <col min="6" max="6" width="18.140625" customWidth="1"/>
  </cols>
  <sheetData>
    <row r="1" spans="1:6" ht="15">
      <c r="A1" s="97"/>
      <c r="B1" s="97"/>
      <c r="C1" s="97"/>
      <c r="D1" s="97"/>
      <c r="E1" s="96"/>
    </row>
    <row r="2" spans="1:6" ht="15.75">
      <c r="A2" s="475"/>
      <c r="B2" s="475"/>
      <c r="C2" s="475"/>
      <c r="D2" s="475"/>
      <c r="E2" s="519"/>
    </row>
    <row r="3" spans="1:6" ht="15.75">
      <c r="A3" s="447" t="s">
        <v>362</v>
      </c>
      <c r="B3" s="447"/>
      <c r="C3" s="475"/>
      <c r="D3" s="475"/>
      <c r="E3" s="519"/>
    </row>
    <row r="4" spans="1:6" ht="16.5" thickBot="1">
      <c r="A4" s="448" t="s">
        <v>363</v>
      </c>
      <c r="B4" s="448"/>
      <c r="C4" s="448"/>
      <c r="D4" s="448"/>
      <c r="E4" s="449"/>
    </row>
    <row r="5" spans="1:6" ht="15">
      <c r="A5" s="450"/>
      <c r="B5" s="451"/>
      <c r="C5" s="452" t="s">
        <v>91</v>
      </c>
      <c r="D5" s="451" t="s">
        <v>103</v>
      </c>
      <c r="E5" s="453" t="s">
        <v>308</v>
      </c>
    </row>
    <row r="6" spans="1:6" ht="15">
      <c r="A6" s="454" t="s">
        <v>309</v>
      </c>
      <c r="B6" s="455" t="s">
        <v>106</v>
      </c>
      <c r="C6" s="455">
        <v>2020</v>
      </c>
      <c r="D6" s="455">
        <v>2021</v>
      </c>
      <c r="E6" s="456">
        <v>2022</v>
      </c>
    </row>
    <row r="7" spans="1:6" ht="15.75" thickBot="1">
      <c r="A7" s="457"/>
      <c r="B7" s="458" t="s">
        <v>3</v>
      </c>
      <c r="C7" s="458" t="s">
        <v>310</v>
      </c>
      <c r="D7" s="458" t="s">
        <v>311</v>
      </c>
      <c r="E7" s="459" t="s">
        <v>312</v>
      </c>
    </row>
    <row r="8" spans="1:6" ht="18">
      <c r="A8" s="520" t="s">
        <v>364</v>
      </c>
      <c r="B8" s="521"/>
      <c r="C8" s="521"/>
      <c r="D8" s="521"/>
      <c r="E8" s="522"/>
    </row>
    <row r="9" spans="1:6" ht="14.25">
      <c r="A9" s="469" t="s">
        <v>365</v>
      </c>
      <c r="B9" s="523" t="s">
        <v>366</v>
      </c>
      <c r="C9" s="524">
        <v>154350</v>
      </c>
      <c r="D9" s="525">
        <v>250000</v>
      </c>
      <c r="E9" s="526">
        <v>250000</v>
      </c>
    </row>
    <row r="10" spans="1:6" ht="15.75">
      <c r="A10" s="469" t="s">
        <v>367</v>
      </c>
      <c r="B10" s="527" t="s">
        <v>368</v>
      </c>
      <c r="C10" s="528" t="s">
        <v>99</v>
      </c>
      <c r="D10" s="529">
        <v>20000</v>
      </c>
      <c r="E10" s="530">
        <v>20000</v>
      </c>
      <c r="F10" s="468"/>
    </row>
    <row r="11" spans="1:6" ht="15.75">
      <c r="A11" s="469" t="s">
        <v>369</v>
      </c>
      <c r="B11" s="471" t="s">
        <v>370</v>
      </c>
      <c r="C11" s="531">
        <v>568877.25</v>
      </c>
      <c r="D11" s="532">
        <v>1078948.05</v>
      </c>
      <c r="E11" s="530">
        <v>1200000</v>
      </c>
      <c r="F11" s="468"/>
    </row>
    <row r="12" spans="1:6" ht="15.75">
      <c r="A12" s="469" t="s">
        <v>371</v>
      </c>
      <c r="B12" s="527" t="s">
        <v>372</v>
      </c>
      <c r="C12" s="531">
        <v>8280</v>
      </c>
      <c r="D12" s="532">
        <v>1078948.05</v>
      </c>
      <c r="E12" s="530">
        <v>1568843.23</v>
      </c>
      <c r="F12" s="468"/>
    </row>
    <row r="13" spans="1:6" ht="15.75">
      <c r="A13" s="469" t="s">
        <v>373</v>
      </c>
      <c r="B13" s="527" t="s">
        <v>374</v>
      </c>
      <c r="C13" s="531">
        <v>247181.5</v>
      </c>
      <c r="D13" s="532">
        <v>250000</v>
      </c>
      <c r="E13" s="533">
        <v>250000</v>
      </c>
      <c r="F13" s="468"/>
    </row>
    <row r="14" spans="1:6" ht="15.75">
      <c r="A14" s="469" t="s">
        <v>375</v>
      </c>
      <c r="B14" s="527" t="s">
        <v>376</v>
      </c>
      <c r="C14" s="528" t="s">
        <v>99</v>
      </c>
      <c r="D14" s="532" t="s">
        <v>99</v>
      </c>
      <c r="E14" s="530">
        <v>250000</v>
      </c>
      <c r="F14" s="468"/>
    </row>
    <row r="15" spans="1:6" ht="15.75">
      <c r="A15" s="469" t="s">
        <v>377</v>
      </c>
      <c r="B15" s="527" t="s">
        <v>378</v>
      </c>
      <c r="C15" s="529">
        <v>3290185.67</v>
      </c>
      <c r="D15" s="532">
        <v>2000000</v>
      </c>
      <c r="E15" s="530">
        <v>3000000</v>
      </c>
      <c r="F15" s="468"/>
    </row>
    <row r="16" spans="1:6" ht="15.75">
      <c r="A16" s="469" t="s">
        <v>379</v>
      </c>
      <c r="B16" s="527" t="s">
        <v>162</v>
      </c>
      <c r="C16" s="529">
        <v>1499875.19</v>
      </c>
      <c r="D16" s="532">
        <v>1500000</v>
      </c>
      <c r="E16" s="530">
        <v>1500000</v>
      </c>
      <c r="F16" s="468"/>
    </row>
    <row r="17" spans="1:6" ht="15.75">
      <c r="A17" s="469" t="s">
        <v>380</v>
      </c>
      <c r="B17" s="527" t="s">
        <v>243</v>
      </c>
      <c r="C17" s="529"/>
      <c r="D17" s="532"/>
      <c r="E17" s="530"/>
      <c r="F17" s="468"/>
    </row>
    <row r="18" spans="1:6" ht="15.75">
      <c r="A18" s="534" t="s">
        <v>381</v>
      </c>
      <c r="B18" s="527" t="s">
        <v>382</v>
      </c>
      <c r="C18" s="529">
        <v>2344611</v>
      </c>
      <c r="D18" s="532">
        <v>1250000</v>
      </c>
      <c r="E18" s="530">
        <v>1500000</v>
      </c>
      <c r="F18" s="468"/>
    </row>
    <row r="19" spans="1:6" ht="15.75">
      <c r="A19" s="534" t="s">
        <v>383</v>
      </c>
      <c r="B19" s="527" t="s">
        <v>384</v>
      </c>
      <c r="C19" s="529">
        <v>1356542.4</v>
      </c>
      <c r="D19" s="532">
        <v>700000</v>
      </c>
      <c r="E19" s="530">
        <v>700000</v>
      </c>
      <c r="F19" s="468"/>
    </row>
    <row r="20" spans="1:6" ht="15.75">
      <c r="A20" s="534" t="s">
        <v>385</v>
      </c>
      <c r="B20" s="527" t="s">
        <v>386</v>
      </c>
      <c r="C20" s="531">
        <v>949435.88</v>
      </c>
      <c r="D20" s="532">
        <v>1500000</v>
      </c>
      <c r="E20" s="530">
        <v>1500000</v>
      </c>
      <c r="F20" s="468"/>
    </row>
    <row r="21" spans="1:6" ht="15.75">
      <c r="A21" s="534" t="s">
        <v>387</v>
      </c>
      <c r="B21" s="527" t="s">
        <v>388</v>
      </c>
      <c r="C21" s="529">
        <v>1192660.51</v>
      </c>
      <c r="D21" s="532">
        <v>700000</v>
      </c>
      <c r="E21" s="530">
        <v>700000</v>
      </c>
      <c r="F21" s="468"/>
    </row>
    <row r="22" spans="1:6" ht="15.75">
      <c r="A22" s="534" t="s">
        <v>389</v>
      </c>
      <c r="B22" s="527" t="s">
        <v>390</v>
      </c>
      <c r="C22" s="531">
        <v>83950</v>
      </c>
      <c r="D22" s="529">
        <v>200000</v>
      </c>
      <c r="E22" s="530">
        <v>300000</v>
      </c>
      <c r="F22" s="475"/>
    </row>
    <row r="23" spans="1:6" ht="15.75">
      <c r="A23" s="534" t="s">
        <v>391</v>
      </c>
      <c r="B23" s="527" t="s">
        <v>392</v>
      </c>
      <c r="C23" s="528" t="s">
        <v>99</v>
      </c>
      <c r="D23" s="529">
        <v>50000</v>
      </c>
      <c r="E23" s="530">
        <v>50000</v>
      </c>
      <c r="F23" s="475"/>
    </row>
    <row r="24" spans="1:6" ht="15.75">
      <c r="A24" s="534" t="s">
        <v>393</v>
      </c>
      <c r="B24" s="527" t="s">
        <v>394</v>
      </c>
      <c r="C24" s="531">
        <v>20000</v>
      </c>
      <c r="D24" s="532">
        <v>50000</v>
      </c>
      <c r="E24" s="530">
        <v>50000</v>
      </c>
      <c r="F24" s="468"/>
    </row>
    <row r="25" spans="1:6" ht="15.75">
      <c r="A25" s="534" t="s">
        <v>395</v>
      </c>
      <c r="B25" s="527" t="s">
        <v>396</v>
      </c>
      <c r="C25" s="528" t="s">
        <v>99</v>
      </c>
      <c r="D25" s="532">
        <v>100000</v>
      </c>
      <c r="E25" s="530">
        <v>100000</v>
      </c>
      <c r="F25" s="468"/>
    </row>
    <row r="26" spans="1:6" ht="15.75">
      <c r="A26" s="534" t="s">
        <v>397</v>
      </c>
      <c r="B26" s="527" t="s">
        <v>398</v>
      </c>
      <c r="C26" s="528" t="s">
        <v>99</v>
      </c>
      <c r="D26" s="532">
        <v>200000</v>
      </c>
      <c r="E26" s="535" t="s">
        <v>99</v>
      </c>
      <c r="F26" s="468"/>
    </row>
    <row r="27" spans="1:6" ht="15.75">
      <c r="A27" s="536" t="s">
        <v>399</v>
      </c>
      <c r="B27" s="527" t="s">
        <v>400</v>
      </c>
      <c r="C27" s="528" t="s">
        <v>99</v>
      </c>
      <c r="D27" s="532" t="s">
        <v>99</v>
      </c>
      <c r="E27" s="533">
        <v>400000</v>
      </c>
      <c r="F27" s="468"/>
    </row>
    <row r="28" spans="1:6" ht="15.75">
      <c r="A28" s="536" t="s">
        <v>401</v>
      </c>
      <c r="B28" s="527" t="s">
        <v>402</v>
      </c>
      <c r="C28" s="528" t="s">
        <v>99</v>
      </c>
      <c r="D28" s="532" t="s">
        <v>99</v>
      </c>
      <c r="E28" s="533">
        <v>1000000</v>
      </c>
      <c r="F28" s="468"/>
    </row>
    <row r="29" spans="1:6" ht="15.75">
      <c r="A29" s="536" t="s">
        <v>403</v>
      </c>
      <c r="B29" s="527" t="s">
        <v>404</v>
      </c>
      <c r="C29" s="528" t="s">
        <v>99</v>
      </c>
      <c r="D29" s="532" t="s">
        <v>99</v>
      </c>
      <c r="E29" s="533">
        <v>300000</v>
      </c>
      <c r="F29" s="468"/>
    </row>
    <row r="30" spans="1:6" ht="15.75">
      <c r="A30" s="536" t="s">
        <v>405</v>
      </c>
      <c r="B30" s="527" t="s">
        <v>406</v>
      </c>
      <c r="C30" s="528" t="s">
        <v>99</v>
      </c>
      <c r="D30" s="532" t="s">
        <v>99</v>
      </c>
      <c r="E30" s="533">
        <v>2500000</v>
      </c>
      <c r="F30" s="468"/>
    </row>
    <row r="31" spans="1:6" ht="15.75">
      <c r="A31" s="536" t="s">
        <v>407</v>
      </c>
      <c r="B31" s="527" t="s">
        <v>408</v>
      </c>
      <c r="C31" s="528" t="s">
        <v>99</v>
      </c>
      <c r="D31" s="532" t="s">
        <v>99</v>
      </c>
      <c r="E31" s="533">
        <v>500000</v>
      </c>
      <c r="F31" s="468"/>
    </row>
    <row r="32" spans="1:6" ht="15.75">
      <c r="A32" s="534" t="s">
        <v>409</v>
      </c>
      <c r="B32" s="527" t="s">
        <v>410</v>
      </c>
      <c r="C32" s="531">
        <v>657082.43999999994</v>
      </c>
      <c r="D32" s="532">
        <v>600000</v>
      </c>
      <c r="E32" s="530">
        <v>800000</v>
      </c>
      <c r="F32" s="468"/>
    </row>
    <row r="33" spans="1:6" ht="15.75">
      <c r="A33" s="469"/>
      <c r="B33" s="471"/>
      <c r="C33" s="531"/>
      <c r="D33" s="532"/>
      <c r="E33" s="530"/>
      <c r="F33" s="468"/>
    </row>
    <row r="34" spans="1:6" ht="15.75">
      <c r="A34" s="464" t="s">
        <v>168</v>
      </c>
      <c r="B34" s="537"/>
      <c r="C34" s="529">
        <f>SUM(C9:C33)</f>
        <v>12373031.84</v>
      </c>
      <c r="D34" s="529">
        <f>SUM(D9:D33)</f>
        <v>11527896.1</v>
      </c>
      <c r="E34" s="530">
        <f>SUM(E9:E33)</f>
        <v>18438843.23</v>
      </c>
      <c r="F34" s="468"/>
    </row>
    <row r="35" spans="1:6" ht="15.75">
      <c r="A35" s="464"/>
      <c r="B35" s="527"/>
      <c r="C35" s="531"/>
      <c r="D35" s="529"/>
      <c r="E35" s="530"/>
      <c r="F35" s="475"/>
    </row>
    <row r="36" spans="1:6" ht="15.75">
      <c r="A36" s="464"/>
      <c r="B36" s="527"/>
      <c r="C36" s="531"/>
      <c r="D36" s="532"/>
      <c r="E36" s="530"/>
      <c r="F36" s="468"/>
    </row>
    <row r="37" spans="1:6" ht="16.5" thickBot="1">
      <c r="A37" s="538" t="s">
        <v>411</v>
      </c>
      <c r="B37" s="539"/>
      <c r="C37" s="539"/>
      <c r="D37" s="539"/>
      <c r="E37" s="540"/>
      <c r="F37" s="280"/>
    </row>
    <row r="38" spans="1:6" ht="15">
      <c r="A38" s="450"/>
      <c r="B38" s="451"/>
      <c r="C38" s="452" t="s">
        <v>91</v>
      </c>
      <c r="D38" s="451" t="s">
        <v>103</v>
      </c>
      <c r="E38" s="453" t="s">
        <v>308</v>
      </c>
      <c r="F38" s="45"/>
    </row>
    <row r="39" spans="1:6" ht="15">
      <c r="A39" s="454" t="s">
        <v>309</v>
      </c>
      <c r="B39" s="455" t="s">
        <v>106</v>
      </c>
      <c r="C39" s="455">
        <v>2020</v>
      </c>
      <c r="D39" s="455">
        <v>2021</v>
      </c>
      <c r="E39" s="456">
        <v>2022</v>
      </c>
      <c r="F39" s="45"/>
    </row>
    <row r="40" spans="1:6" ht="15.75" thickBot="1">
      <c r="A40" s="457"/>
      <c r="B40" s="458" t="s">
        <v>3</v>
      </c>
      <c r="C40" s="458" t="s">
        <v>310</v>
      </c>
      <c r="D40" s="458" t="s">
        <v>311</v>
      </c>
      <c r="E40" s="459" t="s">
        <v>312</v>
      </c>
      <c r="F40" s="45"/>
    </row>
    <row r="41" spans="1:6" ht="15">
      <c r="A41" s="464" t="s">
        <v>364</v>
      </c>
      <c r="B41" s="541"/>
      <c r="C41" s="542"/>
      <c r="D41" s="543"/>
      <c r="E41" s="530"/>
      <c r="F41" s="45"/>
    </row>
    <row r="42" spans="1:6" ht="15">
      <c r="A42" s="469" t="s">
        <v>412</v>
      </c>
      <c r="B42" s="541"/>
      <c r="C42" s="531">
        <v>80739.97</v>
      </c>
      <c r="D42" s="529">
        <v>700000</v>
      </c>
      <c r="E42" s="530">
        <v>700000</v>
      </c>
    </row>
    <row r="43" spans="1:6" ht="15.75">
      <c r="A43" s="464"/>
      <c r="B43" s="544"/>
      <c r="C43" s="542"/>
      <c r="D43" s="543"/>
      <c r="E43" s="530"/>
    </row>
    <row r="44" spans="1:6" ht="15.75">
      <c r="A44" s="545" t="s">
        <v>168</v>
      </c>
      <c r="B44" s="546"/>
      <c r="C44" s="547">
        <v>80739.97</v>
      </c>
      <c r="D44" s="548">
        <v>700000</v>
      </c>
      <c r="E44" s="549">
        <v>700000</v>
      </c>
    </row>
    <row r="45" spans="1:6" ht="14.25">
      <c r="A45" s="426"/>
      <c r="B45" s="426"/>
      <c r="C45" s="426"/>
      <c r="D45" s="426"/>
      <c r="E45" s="426"/>
    </row>
    <row r="46" spans="1:6" ht="15" customHeight="1">
      <c r="A46" s="96"/>
      <c r="B46" s="238">
        <v>16</v>
      </c>
      <c r="C46" s="96"/>
      <c r="D46" s="96"/>
      <c r="E46" s="96"/>
    </row>
    <row r="49" spans="2:2" ht="15.75">
      <c r="B49" s="238"/>
    </row>
  </sheetData>
  <mergeCells count="1">
    <mergeCell ref="A37:E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72"/>
  <sheetViews>
    <sheetView workbookViewId="0">
      <selection sqref="A1:IV65536"/>
    </sheetView>
  </sheetViews>
  <sheetFormatPr defaultRowHeight="12.75"/>
  <cols>
    <col min="1" max="1" width="37.7109375" customWidth="1"/>
    <col min="2" max="2" width="15.5703125" customWidth="1"/>
    <col min="3" max="3" width="14.5703125" customWidth="1"/>
    <col min="4" max="5" width="14.140625" customWidth="1"/>
    <col min="6" max="6" width="15.85546875" customWidth="1"/>
    <col min="7" max="7" width="18.140625" customWidth="1"/>
  </cols>
  <sheetData>
    <row r="1" spans="1:7" ht="20.25">
      <c r="A1" s="446" t="s">
        <v>413</v>
      </c>
      <c r="B1" s="447"/>
      <c r="C1" s="97"/>
      <c r="D1" s="97"/>
      <c r="E1" s="97"/>
      <c r="F1" s="96"/>
    </row>
    <row r="2" spans="1:7" ht="20.25">
      <c r="A2" s="446" t="s">
        <v>414</v>
      </c>
      <c r="B2" s="447"/>
      <c r="C2" s="97"/>
      <c r="D2" s="97"/>
      <c r="E2" s="97"/>
      <c r="F2" s="96"/>
    </row>
    <row r="3" spans="1:7" ht="21" thickBot="1">
      <c r="A3" s="550" t="s">
        <v>415</v>
      </c>
      <c r="B3" s="448"/>
      <c r="C3" s="448"/>
      <c r="D3" s="448"/>
      <c r="E3" s="448"/>
      <c r="F3" s="449"/>
    </row>
    <row r="4" spans="1:7" ht="20.25">
      <c r="A4" s="551"/>
      <c r="B4" s="552"/>
      <c r="C4" s="552"/>
      <c r="D4" s="552"/>
      <c r="E4" s="553"/>
      <c r="F4" s="554"/>
    </row>
    <row r="5" spans="1:7" ht="18">
      <c r="A5" s="555" t="s">
        <v>416</v>
      </c>
      <c r="B5" s="556" t="s">
        <v>417</v>
      </c>
      <c r="C5" s="556" t="s">
        <v>418</v>
      </c>
      <c r="D5" s="556" t="s">
        <v>419</v>
      </c>
      <c r="E5" s="557" t="s">
        <v>420</v>
      </c>
      <c r="F5" s="558" t="s">
        <v>421</v>
      </c>
    </row>
    <row r="6" spans="1:7" ht="18.75" thickBot="1">
      <c r="A6" s="457"/>
      <c r="B6" s="559" t="s">
        <v>422</v>
      </c>
      <c r="C6" s="559"/>
      <c r="D6" s="559" t="s">
        <v>423</v>
      </c>
      <c r="E6" s="560" t="s">
        <v>424</v>
      </c>
      <c r="F6" s="561"/>
    </row>
    <row r="7" spans="1:7" ht="15.75">
      <c r="A7" s="464" t="s">
        <v>425</v>
      </c>
      <c r="B7" s="465"/>
      <c r="C7" s="465"/>
      <c r="D7" s="465"/>
      <c r="E7" s="562"/>
      <c r="F7" s="563"/>
    </row>
    <row r="8" spans="1:7" ht="15.75">
      <c r="A8" s="469" t="s">
        <v>426</v>
      </c>
      <c r="B8" s="466">
        <v>7167355</v>
      </c>
      <c r="C8" s="466">
        <v>3875887</v>
      </c>
      <c r="D8" s="466">
        <v>3000000</v>
      </c>
      <c r="E8" s="564"/>
      <c r="F8" s="467">
        <f>SUM(B8:E8)</f>
        <v>14043242</v>
      </c>
      <c r="G8" s="468"/>
    </row>
    <row r="9" spans="1:7" ht="15.75">
      <c r="A9" s="469" t="s">
        <v>427</v>
      </c>
      <c r="B9" s="471" t="s">
        <v>99</v>
      </c>
      <c r="C9" s="466">
        <v>292788</v>
      </c>
      <c r="D9" s="471" t="s">
        <v>99</v>
      </c>
      <c r="E9" s="565"/>
      <c r="F9" s="467">
        <v>292788</v>
      </c>
      <c r="G9" s="468"/>
    </row>
    <row r="10" spans="1:7" ht="15.75">
      <c r="A10" s="469" t="s">
        <v>428</v>
      </c>
      <c r="B10" s="466">
        <v>17757396</v>
      </c>
      <c r="C10" s="466">
        <v>4282400</v>
      </c>
      <c r="D10" s="471" t="s">
        <v>99</v>
      </c>
      <c r="E10" s="565"/>
      <c r="F10" s="467">
        <f>SUM(B10:E10)</f>
        <v>22039796</v>
      </c>
      <c r="G10" s="468"/>
    </row>
    <row r="11" spans="1:7" ht="15.75">
      <c r="A11" s="469" t="s">
        <v>429</v>
      </c>
      <c r="B11" s="466">
        <v>2159547</v>
      </c>
      <c r="C11" s="466">
        <v>432050</v>
      </c>
      <c r="D11" s="471" t="s">
        <v>99</v>
      </c>
      <c r="E11" s="565"/>
      <c r="F11" s="476">
        <v>2591597</v>
      </c>
      <c r="G11" s="468"/>
    </row>
    <row r="12" spans="1:7" ht="15.75">
      <c r="A12" s="469" t="s">
        <v>430</v>
      </c>
      <c r="B12" s="466">
        <v>1632562</v>
      </c>
      <c r="C12" s="466">
        <v>347720</v>
      </c>
      <c r="D12" s="471" t="s">
        <v>99</v>
      </c>
      <c r="E12" s="565"/>
      <c r="F12" s="467">
        <v>1980282</v>
      </c>
      <c r="G12" s="468"/>
    </row>
    <row r="13" spans="1:7" ht="15.75">
      <c r="A13" s="469" t="s">
        <v>431</v>
      </c>
      <c r="B13" s="466">
        <v>1456910</v>
      </c>
      <c r="C13" s="466">
        <v>387324</v>
      </c>
      <c r="D13" s="471" t="s">
        <v>99</v>
      </c>
      <c r="E13" s="565"/>
      <c r="F13" s="467">
        <v>1844234</v>
      </c>
      <c r="G13" s="468"/>
    </row>
    <row r="14" spans="1:7" ht="15.75">
      <c r="A14" s="469" t="s">
        <v>432</v>
      </c>
      <c r="B14" s="466">
        <v>2652032</v>
      </c>
      <c r="C14" s="466">
        <v>479600</v>
      </c>
      <c r="D14" s="471" t="s">
        <v>99</v>
      </c>
      <c r="E14" s="565"/>
      <c r="F14" s="467">
        <v>3131632</v>
      </c>
      <c r="G14" s="468"/>
    </row>
    <row r="15" spans="1:7" ht="15.75">
      <c r="A15" s="469" t="s">
        <v>433</v>
      </c>
      <c r="B15" s="466">
        <v>3325179</v>
      </c>
      <c r="C15" s="466">
        <v>1121900</v>
      </c>
      <c r="D15" s="471" t="s">
        <v>99</v>
      </c>
      <c r="E15" s="565"/>
      <c r="F15" s="467">
        <f>SUM(B15:E15)</f>
        <v>4447079</v>
      </c>
      <c r="G15" s="468"/>
    </row>
    <row r="16" spans="1:7" ht="15.75">
      <c r="A16" s="469" t="s">
        <v>434</v>
      </c>
      <c r="B16" s="466">
        <v>2076193</v>
      </c>
      <c r="C16" s="466">
        <v>454270</v>
      </c>
      <c r="D16" s="471" t="s">
        <v>99</v>
      </c>
      <c r="E16" s="565"/>
      <c r="F16" s="467">
        <v>2530463</v>
      </c>
      <c r="G16" s="468"/>
    </row>
    <row r="17" spans="1:7" ht="15.75">
      <c r="A17" s="469" t="s">
        <v>435</v>
      </c>
      <c r="B17" s="466">
        <v>111100</v>
      </c>
      <c r="C17" s="466">
        <v>190641</v>
      </c>
      <c r="D17" s="471" t="s">
        <v>99</v>
      </c>
      <c r="E17" s="565"/>
      <c r="F17" s="467">
        <v>301741</v>
      </c>
      <c r="G17" s="468"/>
    </row>
    <row r="18" spans="1:7" ht="15.75">
      <c r="A18" s="469" t="s">
        <v>436</v>
      </c>
      <c r="B18" s="466">
        <v>8120578</v>
      </c>
      <c r="C18" s="466">
        <v>5331283</v>
      </c>
      <c r="D18" s="471" t="s">
        <v>99</v>
      </c>
      <c r="E18" s="565"/>
      <c r="F18" s="467">
        <f>SUM(B18:E18)</f>
        <v>13451861</v>
      </c>
      <c r="G18" s="468"/>
    </row>
    <row r="19" spans="1:7" ht="15.75">
      <c r="A19" s="469" t="s">
        <v>437</v>
      </c>
      <c r="B19" s="471" t="s">
        <v>99</v>
      </c>
      <c r="C19" s="466">
        <v>428942</v>
      </c>
      <c r="D19" s="471" t="s">
        <v>99</v>
      </c>
      <c r="E19" s="565"/>
      <c r="F19" s="467">
        <v>428942</v>
      </c>
      <c r="G19" s="468"/>
    </row>
    <row r="20" spans="1:7" ht="15.75">
      <c r="A20" s="464" t="s">
        <v>438</v>
      </c>
      <c r="B20" s="466"/>
      <c r="C20" s="466"/>
      <c r="D20" s="466"/>
      <c r="E20" s="564"/>
      <c r="F20" s="467"/>
      <c r="G20" s="475"/>
    </row>
    <row r="21" spans="1:7" ht="15.75">
      <c r="A21" s="469" t="s">
        <v>439</v>
      </c>
      <c r="B21" s="466">
        <v>3698935</v>
      </c>
      <c r="C21" s="466">
        <v>6224440</v>
      </c>
      <c r="D21" s="471" t="s">
        <v>99</v>
      </c>
      <c r="E21" s="565"/>
      <c r="F21" s="467">
        <v>9923375</v>
      </c>
      <c r="G21" s="468"/>
    </row>
    <row r="22" spans="1:7" ht="15.75">
      <c r="A22" s="469" t="s">
        <v>440</v>
      </c>
      <c r="B22" s="466">
        <v>2584822</v>
      </c>
      <c r="C22" s="466">
        <v>427600</v>
      </c>
      <c r="D22" s="471" t="s">
        <v>99</v>
      </c>
      <c r="E22" s="565"/>
      <c r="F22" s="467">
        <v>3012422</v>
      </c>
      <c r="G22" s="468"/>
    </row>
    <row r="23" spans="1:7" ht="15.75">
      <c r="A23" s="469" t="s">
        <v>441</v>
      </c>
      <c r="B23" s="471" t="s">
        <v>99</v>
      </c>
      <c r="C23" s="466">
        <v>573200</v>
      </c>
      <c r="D23" s="471" t="s">
        <v>99</v>
      </c>
      <c r="E23" s="565"/>
      <c r="F23" s="467">
        <v>573200</v>
      </c>
      <c r="G23" s="468"/>
    </row>
    <row r="24" spans="1:7" ht="15.75">
      <c r="A24" s="469" t="s">
        <v>442</v>
      </c>
      <c r="B24" s="471" t="s">
        <v>99</v>
      </c>
      <c r="C24" s="466">
        <v>3088681</v>
      </c>
      <c r="D24" s="471" t="s">
        <v>99</v>
      </c>
      <c r="E24" s="565"/>
      <c r="F24" s="467">
        <v>3088681</v>
      </c>
      <c r="G24" s="468"/>
    </row>
    <row r="25" spans="1:7" ht="15.75">
      <c r="A25" s="469" t="s">
        <v>443</v>
      </c>
      <c r="B25" s="471" t="s">
        <v>99</v>
      </c>
      <c r="C25" s="466">
        <v>2999311</v>
      </c>
      <c r="D25" s="471" t="s">
        <v>99</v>
      </c>
      <c r="E25" s="565"/>
      <c r="F25" s="467">
        <v>2999311</v>
      </c>
      <c r="G25" s="468"/>
    </row>
    <row r="26" spans="1:7" ht="15.75">
      <c r="A26" s="469" t="s">
        <v>444</v>
      </c>
      <c r="B26" s="471" t="s">
        <v>99</v>
      </c>
      <c r="C26" s="466">
        <v>1582880</v>
      </c>
      <c r="D26" s="471" t="s">
        <v>99</v>
      </c>
      <c r="E26" s="565"/>
      <c r="F26" s="467">
        <v>1582880</v>
      </c>
      <c r="G26" s="468"/>
    </row>
    <row r="27" spans="1:7" ht="15.75">
      <c r="A27" s="469" t="s">
        <v>445</v>
      </c>
      <c r="B27" s="471">
        <v>183600</v>
      </c>
      <c r="C27" s="466">
        <v>1200980</v>
      </c>
      <c r="D27" s="471"/>
      <c r="E27" s="565"/>
      <c r="F27" s="467">
        <v>1384580</v>
      </c>
      <c r="G27" s="468"/>
    </row>
    <row r="28" spans="1:7" ht="15.75">
      <c r="A28" s="464" t="s">
        <v>446</v>
      </c>
      <c r="B28" s="466"/>
      <c r="C28" s="466"/>
      <c r="D28" s="466"/>
      <c r="E28" s="564"/>
      <c r="F28" s="467"/>
      <c r="G28" s="475"/>
    </row>
    <row r="29" spans="1:7" ht="15.75">
      <c r="A29" s="469" t="s">
        <v>447</v>
      </c>
      <c r="B29" s="466">
        <v>2349424</v>
      </c>
      <c r="C29" s="466">
        <v>4982949</v>
      </c>
      <c r="D29" s="471" t="s">
        <v>448</v>
      </c>
      <c r="E29" s="565"/>
      <c r="F29" s="467">
        <f>SUM(B29:E29)</f>
        <v>7332373</v>
      </c>
      <c r="G29" s="468"/>
    </row>
    <row r="30" spans="1:7" ht="15.75">
      <c r="A30" s="469" t="s">
        <v>449</v>
      </c>
      <c r="B30" s="471" t="s">
        <v>99</v>
      </c>
      <c r="C30" s="466">
        <v>46216</v>
      </c>
      <c r="D30" s="471" t="s">
        <v>99</v>
      </c>
      <c r="E30" s="565"/>
      <c r="F30" s="467">
        <v>46216</v>
      </c>
      <c r="G30" s="468"/>
    </row>
    <row r="31" spans="1:7" ht="15.75">
      <c r="A31" s="469" t="s">
        <v>450</v>
      </c>
      <c r="B31" s="566">
        <v>111100</v>
      </c>
      <c r="C31" s="466">
        <v>108607</v>
      </c>
      <c r="D31" s="471" t="s">
        <v>451</v>
      </c>
      <c r="E31" s="565"/>
      <c r="F31" s="467">
        <v>219707</v>
      </c>
      <c r="G31" s="468"/>
    </row>
    <row r="32" spans="1:7" ht="15.75">
      <c r="A32" s="464" t="s">
        <v>452</v>
      </c>
      <c r="B32" s="567">
        <f>SUM(B8:B31)</f>
        <v>55386733</v>
      </c>
      <c r="C32" s="477">
        <f>SUM(C8:C31)</f>
        <v>38859669</v>
      </c>
      <c r="D32" s="480">
        <f>SUM(D8:D31)</f>
        <v>3000000</v>
      </c>
      <c r="E32" s="565"/>
      <c r="F32" s="474">
        <f>SUM(F8:F31)</f>
        <v>97246402</v>
      </c>
      <c r="G32" s="468"/>
    </row>
    <row r="33" spans="1:13" ht="15.75">
      <c r="A33" s="464" t="s">
        <v>453</v>
      </c>
      <c r="B33" s="477"/>
      <c r="C33" s="466"/>
      <c r="D33" s="466"/>
      <c r="E33" s="564"/>
      <c r="F33" s="474"/>
      <c r="G33" s="475"/>
    </row>
    <row r="34" spans="1:13" ht="15.75">
      <c r="A34" s="568" t="s">
        <v>454</v>
      </c>
      <c r="B34" s="478"/>
      <c r="C34" s="478"/>
      <c r="D34" s="478"/>
      <c r="E34" s="569">
        <v>30136264.600000001</v>
      </c>
      <c r="F34" s="479">
        <v>30136264.600000001</v>
      </c>
      <c r="G34" s="475"/>
    </row>
    <row r="35" spans="1:13" ht="15.75">
      <c r="A35" s="464" t="s">
        <v>455</v>
      </c>
      <c r="B35" s="471"/>
      <c r="C35" s="466"/>
      <c r="D35" s="471"/>
      <c r="E35" s="570">
        <v>7844216.1500000004</v>
      </c>
      <c r="F35" s="476">
        <v>7844216.1500000004</v>
      </c>
      <c r="G35" s="475"/>
    </row>
    <row r="36" spans="1:13" ht="15.75">
      <c r="A36" s="469" t="s">
        <v>456</v>
      </c>
      <c r="B36" s="471"/>
      <c r="C36" s="466"/>
      <c r="D36" s="471"/>
      <c r="E36" s="570">
        <v>1568843.23</v>
      </c>
      <c r="F36" s="476">
        <v>1568843.23</v>
      </c>
      <c r="G36" s="468"/>
    </row>
    <row r="37" spans="1:13" ht="15.75">
      <c r="A37" s="469" t="s">
        <v>457</v>
      </c>
      <c r="B37" s="466"/>
      <c r="C37" s="466"/>
      <c r="D37" s="471"/>
      <c r="E37" s="570">
        <v>20000</v>
      </c>
      <c r="F37" s="476">
        <v>20000</v>
      </c>
      <c r="G37" s="468"/>
    </row>
    <row r="38" spans="1:13" ht="15.75">
      <c r="A38" s="469" t="s">
        <v>458</v>
      </c>
      <c r="B38" s="466"/>
      <c r="C38" s="466"/>
      <c r="D38" s="471"/>
      <c r="E38" s="565"/>
      <c r="F38" s="571"/>
      <c r="G38" s="475"/>
    </row>
    <row r="39" spans="1:13" ht="15.75">
      <c r="A39" s="469" t="s">
        <v>459</v>
      </c>
      <c r="B39" s="471"/>
      <c r="C39" s="466"/>
      <c r="D39" s="471"/>
      <c r="E39" s="570">
        <v>250000</v>
      </c>
      <c r="F39" s="476">
        <v>250000</v>
      </c>
      <c r="G39" s="468"/>
    </row>
    <row r="40" spans="1:13" ht="15.75">
      <c r="A40" s="469" t="s">
        <v>460</v>
      </c>
      <c r="B40" s="466"/>
      <c r="C40" s="466"/>
      <c r="D40" s="471"/>
      <c r="E40" s="570">
        <v>1200000</v>
      </c>
      <c r="F40" s="476">
        <v>1200000</v>
      </c>
      <c r="G40" s="468"/>
    </row>
    <row r="41" spans="1:13" ht="15.75">
      <c r="A41" s="469" t="s">
        <v>461</v>
      </c>
      <c r="B41" s="477"/>
      <c r="C41" s="477"/>
      <c r="D41" s="477"/>
      <c r="E41" s="564">
        <v>250000</v>
      </c>
      <c r="F41" s="467">
        <v>250000</v>
      </c>
      <c r="G41" s="468"/>
    </row>
    <row r="42" spans="1:13" ht="15.75">
      <c r="A42" s="469" t="s">
        <v>462</v>
      </c>
      <c r="B42" s="477"/>
      <c r="C42" s="477"/>
      <c r="D42" s="477"/>
      <c r="E42" s="564">
        <v>250000</v>
      </c>
      <c r="F42" s="467">
        <v>250000</v>
      </c>
      <c r="G42" s="468"/>
    </row>
    <row r="43" spans="1:13" ht="15.75">
      <c r="A43" s="469" t="s">
        <v>463</v>
      </c>
      <c r="B43" s="481"/>
      <c r="C43" s="481"/>
      <c r="D43" s="481"/>
      <c r="E43" s="564">
        <v>3000000</v>
      </c>
      <c r="F43" s="467">
        <v>3000000</v>
      </c>
      <c r="G43" s="468"/>
      <c r="M43" s="45"/>
    </row>
    <row r="44" spans="1:13" ht="15.75">
      <c r="A44" s="469" t="s">
        <v>464</v>
      </c>
      <c r="B44" s="483"/>
      <c r="C44" s="483"/>
      <c r="D44" s="483"/>
      <c r="E44" s="569">
        <v>1500000</v>
      </c>
      <c r="F44" s="479">
        <v>1500000</v>
      </c>
    </row>
    <row r="45" spans="1:13" ht="15.75">
      <c r="A45" s="469" t="s">
        <v>465</v>
      </c>
      <c r="B45" s="483"/>
      <c r="C45" s="483"/>
      <c r="D45" s="483"/>
      <c r="E45" s="569"/>
      <c r="F45" s="479"/>
    </row>
    <row r="46" spans="1:13" ht="15.75">
      <c r="A46" s="469" t="s">
        <v>466</v>
      </c>
      <c r="B46" s="483"/>
      <c r="C46" s="483"/>
      <c r="D46" s="483"/>
      <c r="E46" s="564" t="s">
        <v>467</v>
      </c>
      <c r="F46" s="467" t="s">
        <v>467</v>
      </c>
    </row>
    <row r="47" spans="1:13" ht="15.75">
      <c r="A47" s="469" t="s">
        <v>468</v>
      </c>
      <c r="B47" s="483"/>
      <c r="C47" s="483"/>
      <c r="D47" s="483"/>
      <c r="E47" s="564">
        <v>700000</v>
      </c>
      <c r="F47" s="467">
        <v>700000</v>
      </c>
    </row>
    <row r="48" spans="1:13" ht="15.75">
      <c r="A48" s="469" t="s">
        <v>469</v>
      </c>
      <c r="B48" s="483"/>
      <c r="C48" s="483"/>
      <c r="D48" s="483"/>
      <c r="E48" s="564">
        <v>1500000</v>
      </c>
      <c r="F48" s="467">
        <v>1500000</v>
      </c>
    </row>
    <row r="49" spans="1:7" ht="15.75">
      <c r="A49" s="469" t="s">
        <v>470</v>
      </c>
      <c r="B49" s="483"/>
      <c r="C49" s="483"/>
      <c r="D49" s="483"/>
      <c r="E49" s="564">
        <v>700000</v>
      </c>
      <c r="F49" s="467">
        <v>700000</v>
      </c>
    </row>
    <row r="50" spans="1:7" ht="15.75">
      <c r="A50" s="469" t="s">
        <v>471</v>
      </c>
      <c r="B50" s="483"/>
      <c r="C50" s="483"/>
      <c r="D50" s="483"/>
      <c r="E50" s="564">
        <v>300000</v>
      </c>
      <c r="F50" s="467">
        <v>300000</v>
      </c>
    </row>
    <row r="51" spans="1:7" ht="15.75">
      <c r="A51" s="469" t="s">
        <v>472</v>
      </c>
      <c r="B51" s="483"/>
      <c r="C51" s="483"/>
      <c r="D51" s="483"/>
      <c r="E51" s="564">
        <v>50000</v>
      </c>
      <c r="F51" s="467">
        <v>50000</v>
      </c>
    </row>
    <row r="52" spans="1:7" ht="15.75">
      <c r="A52" s="469" t="s">
        <v>473</v>
      </c>
      <c r="B52" s="483"/>
      <c r="C52" s="483"/>
      <c r="D52" s="483"/>
      <c r="E52" s="564">
        <v>50000</v>
      </c>
      <c r="F52" s="467">
        <v>50000</v>
      </c>
    </row>
    <row r="53" spans="1:7" ht="15.75">
      <c r="A53" s="469" t="s">
        <v>474</v>
      </c>
      <c r="B53" s="483"/>
      <c r="C53" s="483"/>
      <c r="D53" s="483"/>
      <c r="E53" s="564">
        <v>100000</v>
      </c>
      <c r="F53" s="467">
        <v>100000</v>
      </c>
    </row>
    <row r="54" spans="1:7" ht="15.75">
      <c r="A54" s="469" t="s">
        <v>475</v>
      </c>
      <c r="B54" s="483"/>
      <c r="C54" s="483"/>
      <c r="D54" s="483"/>
      <c r="E54" s="564">
        <v>400000</v>
      </c>
      <c r="F54" s="467">
        <v>400000</v>
      </c>
    </row>
    <row r="55" spans="1:7" ht="15.75">
      <c r="A55" s="469" t="s">
        <v>476</v>
      </c>
      <c r="B55" s="483"/>
      <c r="C55" s="483"/>
      <c r="D55" s="483"/>
      <c r="E55" s="564">
        <v>1000000</v>
      </c>
      <c r="F55" s="467">
        <v>1000000</v>
      </c>
    </row>
    <row r="56" spans="1:7" ht="15.75">
      <c r="A56" s="469" t="s">
        <v>477</v>
      </c>
      <c r="B56" s="483"/>
      <c r="C56" s="483"/>
      <c r="D56" s="483"/>
      <c r="E56" s="564">
        <v>300000</v>
      </c>
      <c r="F56" s="467">
        <v>300000</v>
      </c>
    </row>
    <row r="57" spans="1:7" ht="15.75">
      <c r="A57" s="469" t="s">
        <v>478</v>
      </c>
      <c r="B57" s="483"/>
      <c r="C57" s="483"/>
      <c r="D57" s="483"/>
      <c r="E57" s="564">
        <v>2500000</v>
      </c>
      <c r="F57" s="467">
        <v>2500000</v>
      </c>
    </row>
    <row r="58" spans="1:7" ht="15.75">
      <c r="A58" s="469" t="s">
        <v>479</v>
      </c>
      <c r="B58" s="483"/>
      <c r="C58" s="483"/>
      <c r="D58" s="483"/>
      <c r="E58" s="564">
        <v>500000</v>
      </c>
      <c r="F58" s="467">
        <v>500000</v>
      </c>
    </row>
    <row r="59" spans="1:7" ht="15.75">
      <c r="A59" s="469" t="s">
        <v>480</v>
      </c>
      <c r="B59" s="483"/>
      <c r="C59" s="483"/>
      <c r="D59" s="483"/>
      <c r="E59" s="564"/>
      <c r="F59" s="467"/>
    </row>
    <row r="60" spans="1:7" ht="15.75">
      <c r="A60" s="469" t="s">
        <v>481</v>
      </c>
      <c r="B60" s="483"/>
      <c r="C60" s="483"/>
      <c r="D60" s="483"/>
      <c r="E60" s="564">
        <v>800000</v>
      </c>
      <c r="F60" s="467">
        <v>800000</v>
      </c>
      <c r="G60" s="45"/>
    </row>
    <row r="61" spans="1:7" ht="15.75">
      <c r="A61" s="464" t="s">
        <v>452</v>
      </c>
      <c r="B61" s="483"/>
      <c r="C61" s="483"/>
      <c r="D61" s="483"/>
      <c r="E61" s="572">
        <v>56419323.979999997</v>
      </c>
      <c r="F61" s="50">
        <v>56419323.979999997</v>
      </c>
    </row>
    <row r="62" spans="1:7" ht="15.75" thickBot="1">
      <c r="A62" s="573" t="s">
        <v>482</v>
      </c>
      <c r="B62" s="574">
        <v>55386733</v>
      </c>
      <c r="C62" s="575">
        <v>38859669</v>
      </c>
      <c r="D62" s="576">
        <f>SUM(D23:D61)</f>
        <v>3000000</v>
      </c>
      <c r="E62" s="577">
        <v>56419323.979999997</v>
      </c>
      <c r="F62" s="578">
        <f>SUM(B62:E62)</f>
        <v>153665725.97999999</v>
      </c>
      <c r="G62" s="230"/>
    </row>
    <row r="63" spans="1:7" ht="15.75">
      <c r="A63" s="579"/>
      <c r="B63" s="214">
        <v>17</v>
      </c>
      <c r="C63" s="447"/>
      <c r="D63" s="72"/>
      <c r="E63" s="72"/>
      <c r="F63" s="580"/>
      <c r="G63" s="280"/>
    </row>
    <row r="64" spans="1:7" ht="15">
      <c r="A64" s="96"/>
      <c r="B64" s="426"/>
      <c r="C64" s="426"/>
      <c r="D64" s="426"/>
      <c r="E64" s="426"/>
      <c r="F64" s="441"/>
      <c r="G64" s="45"/>
    </row>
    <row r="65" spans="1:7" ht="23.25">
      <c r="A65" s="426"/>
      <c r="B65" s="489"/>
      <c r="C65" s="426"/>
      <c r="D65" s="426"/>
      <c r="E65" s="426"/>
      <c r="F65" s="441"/>
      <c r="G65" s="45"/>
    </row>
    <row r="66" spans="1:7" ht="23.25">
      <c r="A66" s="426"/>
      <c r="B66" s="489"/>
      <c r="C66" s="426"/>
      <c r="D66" s="426"/>
      <c r="E66" s="426"/>
      <c r="F66" s="441"/>
      <c r="G66" s="45"/>
    </row>
    <row r="67" spans="1:7" ht="20.25">
      <c r="A67" s="426"/>
      <c r="B67" s="440"/>
      <c r="C67" s="426"/>
      <c r="D67" s="426"/>
      <c r="E67" s="426"/>
      <c r="F67" s="426"/>
    </row>
    <row r="68" spans="1:7" ht="15">
      <c r="A68" s="426"/>
      <c r="B68" s="430"/>
      <c r="C68" s="430"/>
      <c r="D68" s="430"/>
      <c r="E68" s="430"/>
      <c r="F68" s="430"/>
    </row>
    <row r="69" spans="1:7" ht="15">
      <c r="A69" s="430"/>
      <c r="B69" s="426"/>
      <c r="C69" s="426"/>
      <c r="D69" s="426"/>
      <c r="E69" s="426"/>
      <c r="F69" s="426"/>
    </row>
    <row r="70" spans="1:7" ht="14.25">
      <c r="A70" s="426"/>
      <c r="B70" s="426"/>
      <c r="C70" s="426"/>
      <c r="D70" s="426"/>
      <c r="E70" s="426"/>
      <c r="F70" s="426"/>
    </row>
    <row r="71" spans="1:7" ht="15" customHeight="1">
      <c r="A71" s="426"/>
      <c r="B71" s="96"/>
      <c r="C71" s="96"/>
      <c r="D71" s="96"/>
      <c r="E71" s="96"/>
      <c r="F71" s="96"/>
    </row>
    <row r="72" spans="1:7" ht="14.25">
      <c r="A72" s="9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R53"/>
  <sheetViews>
    <sheetView workbookViewId="0">
      <selection activeCell="G14" sqref="G14"/>
    </sheetView>
  </sheetViews>
  <sheetFormatPr defaultRowHeight="12.75"/>
  <cols>
    <col min="1" max="1" width="37.7109375" customWidth="1"/>
    <col min="2" max="2" width="17.42578125" customWidth="1"/>
    <col min="3" max="3" width="18.28515625" customWidth="1"/>
    <col min="4" max="4" width="17.42578125" customWidth="1"/>
    <col min="5" max="5" width="14.140625" customWidth="1"/>
    <col min="6" max="6" width="17" customWidth="1"/>
    <col min="7" max="7" width="18.140625" customWidth="1"/>
  </cols>
  <sheetData>
    <row r="1" spans="1:18" ht="20.25">
      <c r="A1" s="446" t="s">
        <v>413</v>
      </c>
      <c r="B1" s="447"/>
      <c r="C1" s="97"/>
      <c r="D1" s="97"/>
      <c r="E1" s="97"/>
      <c r="F1" s="96"/>
    </row>
    <row r="2" spans="1:18" ht="20.25">
      <c r="A2" s="446" t="s">
        <v>414</v>
      </c>
      <c r="B2" s="447"/>
      <c r="C2" s="97"/>
      <c r="D2" s="97"/>
      <c r="E2" s="97"/>
      <c r="F2" s="96"/>
    </row>
    <row r="3" spans="1:18" ht="21" thickBot="1">
      <c r="A3" s="550" t="s">
        <v>483</v>
      </c>
      <c r="B3" s="448"/>
      <c r="C3" s="448"/>
      <c r="D3" s="448"/>
      <c r="E3" s="448"/>
      <c r="F3" s="449"/>
    </row>
    <row r="4" spans="1:18" ht="20.25">
      <c r="A4" s="551"/>
      <c r="B4" s="552"/>
      <c r="C4" s="552"/>
      <c r="D4" s="552"/>
      <c r="E4" s="553"/>
      <c r="F4" s="554"/>
    </row>
    <row r="5" spans="1:18" ht="18">
      <c r="A5" s="555" t="s">
        <v>416</v>
      </c>
      <c r="B5" s="556" t="s">
        <v>417</v>
      </c>
      <c r="C5" s="556" t="s">
        <v>418</v>
      </c>
      <c r="D5" s="556" t="s">
        <v>419</v>
      </c>
      <c r="E5" s="557" t="s">
        <v>420</v>
      </c>
      <c r="F5" s="558" t="s">
        <v>421</v>
      </c>
    </row>
    <row r="6" spans="1:18" ht="18.75" thickBot="1">
      <c r="A6" s="457"/>
      <c r="B6" s="559" t="s">
        <v>422</v>
      </c>
      <c r="C6" s="559"/>
      <c r="D6" s="559" t="s">
        <v>423</v>
      </c>
      <c r="E6" s="560" t="s">
        <v>424</v>
      </c>
      <c r="F6" s="561"/>
    </row>
    <row r="7" spans="1:18" ht="14.25">
      <c r="A7" s="469" t="s">
        <v>484</v>
      </c>
      <c r="B7" s="581">
        <v>2082643</v>
      </c>
      <c r="C7" s="581">
        <v>1311679</v>
      </c>
      <c r="D7" s="582" t="s">
        <v>99</v>
      </c>
      <c r="E7" s="582" t="s">
        <v>99</v>
      </c>
      <c r="F7" s="479">
        <f>SUM(B7:E7)</f>
        <v>3394322</v>
      </c>
    </row>
    <row r="8" spans="1:18" ht="15.75">
      <c r="A8" s="469" t="s">
        <v>485</v>
      </c>
      <c r="B8" s="466">
        <v>235800</v>
      </c>
      <c r="C8" s="466">
        <v>1114786</v>
      </c>
      <c r="D8" s="582" t="s">
        <v>99</v>
      </c>
      <c r="E8" s="582" t="s">
        <v>99</v>
      </c>
      <c r="F8" s="467">
        <v>1350586</v>
      </c>
      <c r="G8" s="468"/>
      <c r="R8" s="45"/>
    </row>
    <row r="9" spans="1:18" ht="15.75">
      <c r="A9" s="469" t="s">
        <v>486</v>
      </c>
      <c r="B9" s="566">
        <v>2575842</v>
      </c>
      <c r="C9" s="466">
        <v>4529250</v>
      </c>
      <c r="D9" s="582" t="s">
        <v>99</v>
      </c>
      <c r="E9" s="582" t="s">
        <v>99</v>
      </c>
      <c r="F9" s="467">
        <v>7105092</v>
      </c>
      <c r="G9" s="468"/>
    </row>
    <row r="10" spans="1:18" ht="15.75">
      <c r="A10" s="464" t="s">
        <v>452</v>
      </c>
      <c r="B10" s="567">
        <f>SUM(B7:B9)</f>
        <v>4894285</v>
      </c>
      <c r="C10" s="477">
        <f>SUM(C6:C9)</f>
        <v>6955715</v>
      </c>
      <c r="D10" s="582" t="s">
        <v>99</v>
      </c>
      <c r="E10" s="582" t="s">
        <v>99</v>
      </c>
      <c r="F10" s="474">
        <f>SUM(F7:F9)</f>
        <v>11850000</v>
      </c>
      <c r="G10" s="468"/>
    </row>
    <row r="11" spans="1:18" ht="15.75">
      <c r="A11" s="464" t="s">
        <v>453</v>
      </c>
      <c r="B11" s="477"/>
      <c r="C11" s="466"/>
      <c r="D11" s="466"/>
      <c r="E11" s="564"/>
      <c r="F11" s="474"/>
      <c r="G11" s="475"/>
    </row>
    <row r="12" spans="1:18" ht="15.75">
      <c r="A12" s="583" t="s">
        <v>487</v>
      </c>
      <c r="B12" s="582" t="s">
        <v>99</v>
      </c>
      <c r="C12" s="582" t="s">
        <v>99</v>
      </c>
      <c r="D12" s="582" t="s">
        <v>99</v>
      </c>
      <c r="E12" s="569">
        <v>700000</v>
      </c>
      <c r="F12" s="479">
        <v>700000</v>
      </c>
      <c r="G12" s="475"/>
    </row>
    <row r="13" spans="1:18" ht="15">
      <c r="A13" s="464" t="s">
        <v>452</v>
      </c>
      <c r="B13" s="582" t="s">
        <v>99</v>
      </c>
      <c r="C13" s="582" t="s">
        <v>99</v>
      </c>
      <c r="D13" s="582" t="s">
        <v>99</v>
      </c>
      <c r="E13" s="572">
        <v>700000</v>
      </c>
      <c r="F13" s="474">
        <v>700000</v>
      </c>
    </row>
    <row r="14" spans="1:18" ht="15.75" thickBot="1">
      <c r="A14" s="573" t="s">
        <v>482</v>
      </c>
      <c r="B14" s="574">
        <v>4894285</v>
      </c>
      <c r="C14" s="575">
        <v>6955715</v>
      </c>
      <c r="D14" s="576" t="s">
        <v>99</v>
      </c>
      <c r="E14" s="577">
        <v>700000</v>
      </c>
      <c r="F14" s="584">
        <f>SUM(B14:E14)</f>
        <v>12550000</v>
      </c>
      <c r="G14" s="230"/>
    </row>
    <row r="15" spans="1:18" ht="15.75">
      <c r="A15" s="579"/>
      <c r="B15" s="447"/>
      <c r="C15" s="447"/>
      <c r="D15" s="72"/>
      <c r="E15" s="72"/>
      <c r="F15" s="580"/>
      <c r="G15" s="280"/>
    </row>
    <row r="16" spans="1:18" ht="15">
      <c r="A16" s="96"/>
      <c r="B16" s="426"/>
      <c r="C16" s="426"/>
      <c r="D16" s="426"/>
      <c r="E16" s="426"/>
      <c r="F16" s="441"/>
      <c r="G16" s="45"/>
    </row>
    <row r="17" spans="1:16" ht="23.25">
      <c r="A17" s="426"/>
      <c r="B17" s="489"/>
      <c r="C17" s="426"/>
      <c r="D17" s="426"/>
      <c r="E17" s="426"/>
      <c r="F17" s="441"/>
      <c r="G17" s="45"/>
    </row>
    <row r="18" spans="1:16" ht="20.25">
      <c r="A18" s="518" t="s">
        <v>488</v>
      </c>
      <c r="B18" s="585"/>
      <c r="C18" s="586"/>
      <c r="D18" s="586"/>
      <c r="E18" s="587"/>
      <c r="F18" s="587"/>
      <c r="G18" s="587"/>
    </row>
    <row r="19" spans="1:16" ht="20.25">
      <c r="A19" s="518" t="s">
        <v>489</v>
      </c>
      <c r="B19" s="586"/>
      <c r="C19" s="586"/>
      <c r="D19" s="518"/>
      <c r="E19" s="587"/>
      <c r="F19" s="587"/>
      <c r="G19" s="588"/>
    </row>
    <row r="20" spans="1:16" ht="21" thickBot="1">
      <c r="A20" s="550" t="s">
        <v>490</v>
      </c>
      <c r="B20" s="589"/>
      <c r="C20" s="589"/>
      <c r="D20" s="550"/>
      <c r="E20" s="590"/>
      <c r="F20" s="587"/>
      <c r="G20" s="588"/>
    </row>
    <row r="21" spans="1:16" ht="18.75" thickBot="1">
      <c r="A21" s="591" t="s">
        <v>491</v>
      </c>
      <c r="B21" s="591"/>
      <c r="C21" s="592"/>
      <c r="D21" s="593"/>
      <c r="E21" s="594"/>
      <c r="F21" s="595" t="s">
        <v>492</v>
      </c>
      <c r="G21" s="596"/>
    </row>
    <row r="22" spans="1:16" ht="15.75">
      <c r="A22" s="597" t="s">
        <v>493</v>
      </c>
      <c r="B22" s="598"/>
      <c r="C22" s="97"/>
      <c r="D22" s="97"/>
      <c r="E22" s="599"/>
      <c r="F22" s="600"/>
      <c r="G22" s="587"/>
    </row>
    <row r="23" spans="1:16" ht="18">
      <c r="A23" s="601" t="s">
        <v>494</v>
      </c>
      <c r="B23" s="602"/>
      <c r="C23" s="97"/>
      <c r="D23" s="603"/>
      <c r="E23" s="604"/>
      <c r="F23" s="605">
        <v>3000000</v>
      </c>
      <c r="G23" s="587"/>
    </row>
    <row r="24" spans="1:16" ht="18">
      <c r="A24" s="601" t="s">
        <v>495</v>
      </c>
      <c r="B24" s="602"/>
      <c r="C24" s="97"/>
      <c r="D24" s="603"/>
      <c r="E24" s="604"/>
      <c r="F24" s="605">
        <v>4113122</v>
      </c>
      <c r="G24" s="587"/>
    </row>
    <row r="25" spans="1:16" ht="18">
      <c r="A25" s="601" t="s">
        <v>496</v>
      </c>
      <c r="B25" s="602"/>
      <c r="C25" s="97"/>
      <c r="D25" s="603"/>
      <c r="E25" s="604"/>
      <c r="F25" s="605">
        <v>685516</v>
      </c>
      <c r="G25" s="587"/>
    </row>
    <row r="26" spans="1:16" ht="18">
      <c r="A26" s="601" t="s">
        <v>497</v>
      </c>
      <c r="B26" s="602"/>
      <c r="C26" s="97"/>
      <c r="D26" s="606"/>
      <c r="E26" s="607"/>
      <c r="F26" s="605">
        <v>1370997</v>
      </c>
      <c r="G26" s="587"/>
    </row>
    <row r="27" spans="1:16" ht="18">
      <c r="A27" s="601" t="s">
        <v>498</v>
      </c>
      <c r="B27" s="602"/>
      <c r="C27" s="97"/>
      <c r="D27" s="606"/>
      <c r="E27" s="607"/>
      <c r="F27" s="605">
        <v>342754</v>
      </c>
      <c r="G27" s="587"/>
    </row>
    <row r="28" spans="1:16" ht="15.75">
      <c r="A28" s="608"/>
      <c r="B28" s="519"/>
      <c r="C28" s="97"/>
      <c r="D28" s="97"/>
      <c r="E28" s="604"/>
      <c r="F28" s="609"/>
      <c r="G28" s="587"/>
    </row>
    <row r="29" spans="1:16" ht="15.75">
      <c r="A29" s="608"/>
      <c r="B29" s="519"/>
      <c r="C29" s="97"/>
      <c r="D29" s="97"/>
      <c r="E29" s="604"/>
      <c r="F29" s="609"/>
      <c r="G29" s="587"/>
    </row>
    <row r="30" spans="1:16" ht="15.75">
      <c r="A30" s="610" t="s">
        <v>499</v>
      </c>
      <c r="B30" s="475"/>
      <c r="C30" s="97"/>
      <c r="D30" s="97"/>
      <c r="E30" s="607"/>
      <c r="F30" s="609"/>
      <c r="G30" s="587"/>
      <c r="P30" s="45"/>
    </row>
    <row r="31" spans="1:16" ht="18">
      <c r="A31" s="601" t="s">
        <v>500</v>
      </c>
      <c r="B31" s="602"/>
      <c r="C31" s="602"/>
      <c r="D31" s="603"/>
      <c r="E31" s="604"/>
      <c r="F31" s="605">
        <v>30136264.600000001</v>
      </c>
      <c r="G31" s="587"/>
    </row>
    <row r="32" spans="1:16" ht="18">
      <c r="A32" s="601" t="s">
        <v>501</v>
      </c>
      <c r="B32" s="602"/>
      <c r="C32" s="602"/>
      <c r="D32" s="603"/>
      <c r="E32" s="604"/>
      <c r="F32" s="605">
        <v>7844216.1500000004</v>
      </c>
      <c r="G32" s="587"/>
    </row>
    <row r="33" spans="1:10" ht="18">
      <c r="A33" s="601" t="s">
        <v>502</v>
      </c>
      <c r="B33" s="602"/>
      <c r="C33" s="602"/>
      <c r="D33" s="603"/>
      <c r="E33" s="604"/>
      <c r="F33" s="605">
        <v>1568843.23</v>
      </c>
      <c r="G33" s="587"/>
    </row>
    <row r="34" spans="1:10" ht="18">
      <c r="A34" s="601" t="s">
        <v>503</v>
      </c>
      <c r="B34" s="602"/>
      <c r="C34" s="602"/>
      <c r="D34" s="603"/>
      <c r="E34" s="604"/>
      <c r="F34" s="605">
        <v>20000</v>
      </c>
      <c r="G34" s="596"/>
    </row>
    <row r="35" spans="1:10" ht="18">
      <c r="A35" s="601"/>
      <c r="B35" s="611"/>
      <c r="C35" s="602"/>
      <c r="D35" s="97"/>
      <c r="E35" s="474"/>
      <c r="F35" s="609"/>
      <c r="G35" s="587"/>
    </row>
    <row r="36" spans="1:10" ht="15.75">
      <c r="A36" s="610" t="s">
        <v>504</v>
      </c>
      <c r="B36" s="519"/>
      <c r="C36" s="97"/>
      <c r="D36" s="97"/>
      <c r="E36" s="604"/>
      <c r="F36" s="604">
        <f>SUM(F23:F35)</f>
        <v>49081712.979999997</v>
      </c>
      <c r="G36" s="587"/>
    </row>
    <row r="37" spans="1:10" ht="15.75">
      <c r="A37" s="610"/>
      <c r="B37" s="519"/>
      <c r="C37" s="97"/>
      <c r="D37" s="97"/>
      <c r="E37" s="604"/>
      <c r="F37" s="604"/>
      <c r="G37" s="587"/>
    </row>
    <row r="38" spans="1:10" ht="15.75">
      <c r="A38" s="610"/>
      <c r="B38" s="519"/>
      <c r="C38" s="97"/>
      <c r="D38" s="97"/>
      <c r="E38" s="604"/>
      <c r="F38" s="604"/>
      <c r="G38" s="587"/>
      <c r="I38" s="45"/>
    </row>
    <row r="39" spans="1:10" ht="15.75">
      <c r="A39" s="610"/>
      <c r="B39" s="519"/>
      <c r="C39" s="97"/>
      <c r="D39" s="97"/>
      <c r="E39" s="604"/>
      <c r="F39" s="604"/>
      <c r="G39" s="587"/>
      <c r="I39" s="45"/>
    </row>
    <row r="40" spans="1:10" ht="15.75">
      <c r="A40" s="608"/>
      <c r="B40" s="519"/>
      <c r="C40" s="97"/>
      <c r="D40" s="97"/>
      <c r="E40" s="604"/>
      <c r="F40" s="609"/>
      <c r="G40" s="587"/>
    </row>
    <row r="41" spans="1:10" ht="15.75">
      <c r="A41" s="610" t="s">
        <v>505</v>
      </c>
      <c r="B41" s="468"/>
      <c r="C41" s="587"/>
      <c r="D41" s="97"/>
      <c r="E41" s="604"/>
      <c r="F41" s="609"/>
      <c r="G41" s="587"/>
      <c r="I41" s="45"/>
      <c r="J41" s="45"/>
    </row>
    <row r="42" spans="1:10" ht="15.75">
      <c r="A42" s="612" t="s">
        <v>491</v>
      </c>
      <c r="B42" s="468"/>
      <c r="C42" s="587"/>
      <c r="D42" s="613"/>
      <c r="E42" s="604"/>
      <c r="F42" s="609"/>
      <c r="G42" s="587"/>
      <c r="I42" s="45"/>
    </row>
    <row r="43" spans="1:10" ht="15.75">
      <c r="A43" s="610" t="s">
        <v>493</v>
      </c>
      <c r="B43" s="519"/>
      <c r="C43" s="97"/>
      <c r="D43" s="97"/>
      <c r="E43" s="604"/>
      <c r="F43" s="609"/>
      <c r="G43" s="587"/>
    </row>
    <row r="44" spans="1:10" ht="18">
      <c r="A44" s="601" t="s">
        <v>506</v>
      </c>
      <c r="B44" s="602"/>
      <c r="C44" s="602"/>
      <c r="D44" s="97"/>
      <c r="E44" s="604"/>
      <c r="F44" s="614" t="s">
        <v>99</v>
      </c>
      <c r="G44" s="587"/>
    </row>
    <row r="45" spans="1:10" ht="18">
      <c r="A45" s="601" t="s">
        <v>507</v>
      </c>
      <c r="B45" s="602"/>
      <c r="C45" s="602"/>
      <c r="D45" s="97"/>
      <c r="E45" s="604"/>
      <c r="F45" s="476">
        <v>278512</v>
      </c>
      <c r="G45" s="587"/>
    </row>
    <row r="46" spans="1:10" ht="18">
      <c r="A46" s="601" t="s">
        <v>508</v>
      </c>
      <c r="B46" s="602"/>
      <c r="C46" s="602"/>
      <c r="D46" s="97"/>
      <c r="E46" s="604"/>
      <c r="F46" s="476">
        <v>46418</v>
      </c>
      <c r="G46" s="587"/>
    </row>
    <row r="47" spans="1:10" ht="18">
      <c r="A47" s="601" t="s">
        <v>497</v>
      </c>
      <c r="B47" s="602"/>
      <c r="C47" s="602"/>
      <c r="D47" s="97"/>
      <c r="E47" s="604"/>
      <c r="F47" s="476">
        <v>92837</v>
      </c>
      <c r="G47" s="588"/>
    </row>
    <row r="48" spans="1:10" ht="18">
      <c r="A48" s="601" t="s">
        <v>498</v>
      </c>
      <c r="B48" s="615"/>
      <c r="C48" s="615"/>
      <c r="D48" s="97"/>
      <c r="E48" s="604"/>
      <c r="F48" s="476">
        <v>23209</v>
      </c>
      <c r="G48" s="588"/>
    </row>
    <row r="49" spans="1:7" ht="18">
      <c r="A49" s="601"/>
      <c r="B49" s="615"/>
      <c r="C49" s="615"/>
      <c r="D49" s="97"/>
      <c r="E49" s="604"/>
      <c r="F49" s="616"/>
      <c r="G49" s="588"/>
    </row>
    <row r="50" spans="1:7" ht="18.75" thickBot="1">
      <c r="A50" s="617" t="s">
        <v>504</v>
      </c>
      <c r="B50" s="592"/>
      <c r="C50" s="592"/>
      <c r="D50" s="618"/>
      <c r="E50" s="619"/>
      <c r="F50" s="620">
        <f>SUM(F45:F49)</f>
        <v>440976</v>
      </c>
      <c r="G50" s="587"/>
    </row>
    <row r="51" spans="1:7" ht="15">
      <c r="A51" s="621"/>
      <c r="B51" s="96"/>
      <c r="C51" s="622"/>
      <c r="D51" s="622"/>
      <c r="E51" s="603"/>
      <c r="F51" s="623"/>
      <c r="G51" s="588"/>
    </row>
    <row r="52" spans="1:7" ht="15.75">
      <c r="B52" s="238">
        <v>18</v>
      </c>
    </row>
    <row r="53" spans="1:7">
      <c r="D53" s="45"/>
    </row>
  </sheetData>
  <mergeCells count="1">
    <mergeCell ref="A21:B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35"/>
  <sheetViews>
    <sheetView workbookViewId="0">
      <selection activeCell="J11" sqref="J11"/>
    </sheetView>
  </sheetViews>
  <sheetFormatPr defaultRowHeight="12.75"/>
  <cols>
    <col min="1" max="1" width="3" customWidth="1"/>
    <col min="2" max="2" width="3.28515625" customWidth="1"/>
    <col min="3" max="3" width="4.42578125" customWidth="1"/>
    <col min="4" max="4" width="25" customWidth="1"/>
    <col min="5" max="5" width="13.5703125" customWidth="1"/>
    <col min="6" max="6" width="12.7109375" customWidth="1"/>
    <col min="7" max="7" width="12.42578125" customWidth="1"/>
    <col min="8" max="8" width="12" customWidth="1"/>
    <col min="9" max="9" width="13.5703125" customWidth="1"/>
    <col min="10" max="10" width="16.28515625" customWidth="1"/>
    <col min="11" max="11" width="22.85546875" customWidth="1"/>
    <col min="12" max="12" width="27.7109375" customWidth="1"/>
  </cols>
  <sheetData>
    <row r="1" spans="1:11" ht="15">
      <c r="A1" s="624"/>
      <c r="B1" s="97"/>
      <c r="C1" s="96"/>
      <c r="D1" s="96"/>
      <c r="E1" s="96"/>
      <c r="F1" s="160"/>
      <c r="G1" s="96"/>
      <c r="H1" s="97"/>
      <c r="I1" s="96"/>
      <c r="J1" s="96"/>
      <c r="K1" s="96"/>
    </row>
    <row r="2" spans="1:11" ht="15">
      <c r="A2" s="97"/>
      <c r="B2" s="624"/>
      <c r="C2" s="96"/>
      <c r="D2" s="96"/>
      <c r="E2" s="96"/>
      <c r="F2" s="160"/>
      <c r="G2" s="96"/>
      <c r="H2" s="97"/>
      <c r="I2" s="96"/>
      <c r="J2" s="96"/>
      <c r="K2" s="96"/>
    </row>
    <row r="3" spans="1:11" ht="15.75">
      <c r="A3" s="96"/>
      <c r="B3" s="96"/>
      <c r="C3" s="96"/>
      <c r="D3" s="475" t="s">
        <v>509</v>
      </c>
      <c r="E3" s="475"/>
      <c r="F3" s="96"/>
      <c r="G3" s="96"/>
      <c r="H3" s="96"/>
      <c r="I3" s="96"/>
      <c r="J3" s="96"/>
      <c r="K3" s="96"/>
    </row>
    <row r="4" spans="1:11" ht="14.25">
      <c r="A4" s="96"/>
      <c r="B4" s="96"/>
      <c r="C4" s="96"/>
      <c r="D4" s="424"/>
      <c r="E4" s="625" t="s">
        <v>510</v>
      </c>
      <c r="F4" s="626">
        <v>2022</v>
      </c>
      <c r="G4" s="626"/>
      <c r="H4" s="96"/>
      <c r="I4" s="96"/>
      <c r="J4" s="96"/>
      <c r="K4" s="96"/>
    </row>
    <row r="5" spans="1:11" ht="14.25">
      <c r="A5" s="96"/>
      <c r="B5" s="96"/>
      <c r="C5" s="96"/>
      <c r="D5" s="424"/>
      <c r="E5" s="627" t="s">
        <v>511</v>
      </c>
      <c r="F5" s="288" t="s">
        <v>512</v>
      </c>
      <c r="G5" s="288"/>
      <c r="H5" s="96"/>
      <c r="I5" s="96"/>
      <c r="J5" s="96"/>
      <c r="K5" s="96"/>
    </row>
    <row r="6" spans="1:11" ht="15" thickBot="1">
      <c r="A6" s="449"/>
      <c r="B6" s="449"/>
      <c r="C6" s="449"/>
      <c r="D6" s="628"/>
      <c r="E6" s="628"/>
      <c r="F6" s="628"/>
      <c r="G6" s="628"/>
      <c r="H6" s="449"/>
      <c r="I6" s="449"/>
      <c r="J6" s="96"/>
      <c r="K6" s="96"/>
    </row>
    <row r="7" spans="1:11" ht="14.25">
      <c r="A7" s="424"/>
      <c r="B7" s="424"/>
      <c r="C7" s="424"/>
      <c r="D7" s="424"/>
      <c r="E7" s="490" t="s">
        <v>513</v>
      </c>
      <c r="F7" s="490" t="s">
        <v>514</v>
      </c>
      <c r="G7" s="490" t="s">
        <v>515</v>
      </c>
      <c r="H7" s="490" t="s">
        <v>516</v>
      </c>
      <c r="I7" s="490" t="s">
        <v>517</v>
      </c>
      <c r="J7" s="96"/>
      <c r="K7" s="96"/>
    </row>
    <row r="8" spans="1:11" ht="14.25">
      <c r="A8" s="424"/>
      <c r="B8" s="424"/>
      <c r="C8" s="424"/>
      <c r="D8" s="425" t="s">
        <v>518</v>
      </c>
      <c r="E8" s="490" t="s">
        <v>422</v>
      </c>
      <c r="F8" s="490" t="s">
        <v>422</v>
      </c>
      <c r="G8" s="490" t="s">
        <v>422</v>
      </c>
      <c r="H8" s="490" t="s">
        <v>519</v>
      </c>
      <c r="I8" s="490" t="s">
        <v>504</v>
      </c>
      <c r="J8" s="96"/>
      <c r="K8" s="96"/>
    </row>
    <row r="9" spans="1:11" ht="15" thickBot="1">
      <c r="A9" s="628"/>
      <c r="B9" s="628"/>
      <c r="C9" s="628"/>
      <c r="D9" s="629" t="s">
        <v>520</v>
      </c>
      <c r="E9" s="629" t="s">
        <v>521</v>
      </c>
      <c r="F9" s="629" t="s">
        <v>522</v>
      </c>
      <c r="G9" s="629" t="s">
        <v>523</v>
      </c>
      <c r="H9" s="629" t="s">
        <v>524</v>
      </c>
      <c r="I9" s="629" t="s">
        <v>525</v>
      </c>
      <c r="J9" s="96"/>
      <c r="K9" s="96"/>
    </row>
    <row r="10" spans="1:11" ht="14.25">
      <c r="A10" s="333"/>
      <c r="B10" s="333"/>
      <c r="C10" s="333"/>
      <c r="D10" s="630"/>
      <c r="E10" s="630"/>
      <c r="F10" s="630"/>
      <c r="G10" s="630"/>
      <c r="H10" s="630"/>
      <c r="I10" s="630"/>
      <c r="J10" s="96"/>
      <c r="K10" s="96"/>
    </row>
    <row r="11" spans="1:11" ht="15" thickBot="1">
      <c r="A11" s="631" t="s">
        <v>526</v>
      </c>
      <c r="B11" s="424" t="s">
        <v>527</v>
      </c>
      <c r="C11" s="424"/>
      <c r="D11" s="160"/>
      <c r="E11" s="333"/>
      <c r="F11" s="333"/>
      <c r="G11" s="333"/>
      <c r="H11" s="490"/>
      <c r="I11" s="632" t="s">
        <v>528</v>
      </c>
      <c r="J11" s="96"/>
      <c r="K11" s="96"/>
    </row>
    <row r="12" spans="1:11" ht="15" thickTop="1">
      <c r="A12" s="631" t="s">
        <v>529</v>
      </c>
      <c r="B12" s="424" t="s">
        <v>530</v>
      </c>
      <c r="C12" s="160"/>
      <c r="D12" s="160"/>
      <c r="E12" s="333"/>
      <c r="F12" s="333"/>
      <c r="G12" s="333"/>
      <c r="H12" s="426"/>
      <c r="I12" s="96"/>
      <c r="J12" s="96"/>
      <c r="K12" s="96"/>
    </row>
    <row r="13" spans="1:11" ht="14.25">
      <c r="A13" s="631"/>
      <c r="B13" s="424" t="s">
        <v>531</v>
      </c>
      <c r="C13" s="160"/>
      <c r="D13" s="160"/>
      <c r="E13" s="333"/>
      <c r="F13" s="333"/>
      <c r="G13" s="333"/>
      <c r="H13" s="426"/>
      <c r="I13" s="96"/>
      <c r="J13" s="96"/>
      <c r="K13" s="96"/>
    </row>
    <row r="14" spans="1:11" ht="14.25">
      <c r="A14" s="631"/>
      <c r="B14" s="631" t="s">
        <v>532</v>
      </c>
      <c r="C14" s="424" t="s">
        <v>533</v>
      </c>
      <c r="D14" s="160"/>
      <c r="E14" s="333"/>
      <c r="F14" s="333"/>
      <c r="G14" s="333"/>
      <c r="H14" s="426"/>
      <c r="I14" s="96"/>
      <c r="J14" s="96"/>
      <c r="K14" s="96"/>
    </row>
    <row r="15" spans="1:11" ht="15">
      <c r="A15" s="160"/>
      <c r="B15" s="631"/>
      <c r="C15" s="631" t="s">
        <v>534</v>
      </c>
      <c r="D15" s="424" t="s">
        <v>535</v>
      </c>
      <c r="E15" s="288"/>
      <c r="F15" s="288"/>
      <c r="G15" s="288"/>
      <c r="H15" s="430"/>
      <c r="I15" s="633">
        <v>2750000</v>
      </c>
      <c r="J15" s="96"/>
      <c r="K15" s="96"/>
    </row>
    <row r="16" spans="1:11" ht="15">
      <c r="A16" s="160"/>
      <c r="B16" s="631"/>
      <c r="C16" s="424" t="s">
        <v>536</v>
      </c>
      <c r="D16" s="424" t="s">
        <v>537</v>
      </c>
      <c r="E16" s="333"/>
      <c r="F16" s="333"/>
      <c r="G16" s="333"/>
      <c r="H16" s="430"/>
      <c r="I16" s="634">
        <v>3453000</v>
      </c>
      <c r="J16" s="96"/>
      <c r="K16" s="96"/>
    </row>
    <row r="17" spans="1:12" ht="15">
      <c r="A17" s="160"/>
      <c r="B17" s="631" t="s">
        <v>538</v>
      </c>
      <c r="C17" s="424" t="s">
        <v>539</v>
      </c>
      <c r="D17" s="160"/>
      <c r="E17" s="333"/>
      <c r="F17" s="333"/>
      <c r="G17" s="333"/>
      <c r="H17" s="430"/>
      <c r="I17" s="634"/>
      <c r="J17" s="96"/>
      <c r="K17" s="96"/>
    </row>
    <row r="18" spans="1:12" ht="15">
      <c r="A18" s="160"/>
      <c r="B18" s="631"/>
      <c r="C18" s="424" t="s">
        <v>540</v>
      </c>
      <c r="D18" s="424" t="s">
        <v>541</v>
      </c>
      <c r="E18" s="288"/>
      <c r="F18" s="333"/>
      <c r="G18" s="333"/>
      <c r="H18" s="430"/>
      <c r="I18" s="633">
        <v>150681323</v>
      </c>
      <c r="J18" s="96"/>
      <c r="K18" s="96"/>
    </row>
    <row r="19" spans="1:12" ht="15.75" thickBot="1">
      <c r="A19" s="160"/>
      <c r="B19" s="631"/>
      <c r="C19" s="424" t="s">
        <v>542</v>
      </c>
      <c r="D19" s="424" t="s">
        <v>543</v>
      </c>
      <c r="E19" s="288"/>
      <c r="F19" s="333"/>
      <c r="G19" s="333"/>
      <c r="H19" s="430"/>
      <c r="I19" s="635" t="s">
        <v>528</v>
      </c>
      <c r="J19" s="426"/>
      <c r="K19" s="96"/>
    </row>
    <row r="20" spans="1:12" ht="15.75" thickBot="1">
      <c r="A20" s="160"/>
      <c r="B20" s="160"/>
      <c r="C20" s="424" t="s">
        <v>544</v>
      </c>
      <c r="D20" s="424"/>
      <c r="E20" s="288"/>
      <c r="F20" s="333"/>
      <c r="G20" s="333"/>
      <c r="H20" s="430"/>
      <c r="I20" s="636">
        <f>SUM(I15:I19)</f>
        <v>156884323</v>
      </c>
      <c r="J20" s="633"/>
      <c r="K20" s="96"/>
    </row>
    <row r="21" spans="1:12" ht="15.75" thickTop="1">
      <c r="A21" s="160"/>
      <c r="B21" s="631" t="s">
        <v>538</v>
      </c>
      <c r="C21" s="424" t="s">
        <v>545</v>
      </c>
      <c r="D21" s="424"/>
      <c r="E21" s="333"/>
      <c r="F21" s="333"/>
      <c r="G21" s="333"/>
      <c r="H21" s="430"/>
      <c r="I21" s="633"/>
      <c r="J21" s="426"/>
      <c r="K21" s="96"/>
    </row>
    <row r="22" spans="1:12" ht="15" thickBot="1">
      <c r="A22" s="160"/>
      <c r="B22" s="424"/>
      <c r="C22" s="424" t="s">
        <v>540</v>
      </c>
      <c r="D22" s="424" t="s">
        <v>546</v>
      </c>
      <c r="E22" s="288"/>
      <c r="F22" s="333"/>
      <c r="G22" s="333"/>
      <c r="H22" s="633"/>
      <c r="I22" s="637">
        <v>12550000</v>
      </c>
      <c r="J22" s="426"/>
      <c r="K22" s="96"/>
    </row>
    <row r="23" spans="1:12" ht="15" thickBot="1">
      <c r="A23" s="160"/>
      <c r="B23" s="424"/>
      <c r="C23" s="424" t="s">
        <v>547</v>
      </c>
      <c r="D23" s="424"/>
      <c r="E23" s="288"/>
      <c r="F23" s="333"/>
      <c r="G23" s="333"/>
      <c r="H23" s="633"/>
      <c r="I23" s="636">
        <v>12550500</v>
      </c>
      <c r="J23" s="633"/>
      <c r="K23" s="96"/>
    </row>
    <row r="24" spans="1:12" ht="15.75" thickTop="1" thickBot="1">
      <c r="A24" s="160"/>
      <c r="B24" s="424"/>
      <c r="C24" s="424" t="s">
        <v>548</v>
      </c>
      <c r="D24" s="424"/>
      <c r="E24" s="288"/>
      <c r="F24" s="333"/>
      <c r="G24" s="333"/>
      <c r="H24" s="633"/>
      <c r="I24" s="636">
        <f>I20+I23</f>
        <v>169434823</v>
      </c>
      <c r="J24" s="363"/>
      <c r="K24" s="96"/>
    </row>
    <row r="25" spans="1:12" ht="15.75" thickTop="1" thickBot="1">
      <c r="A25" s="160"/>
      <c r="B25" s="424"/>
      <c r="C25" s="424" t="s">
        <v>549</v>
      </c>
      <c r="D25" s="424"/>
      <c r="E25" s="288"/>
      <c r="F25" s="333"/>
      <c r="G25" s="333"/>
      <c r="H25" s="490"/>
      <c r="I25" s="632" t="s">
        <v>528</v>
      </c>
      <c r="J25" s="426"/>
      <c r="K25" s="96"/>
    </row>
    <row r="26" spans="1:12" ht="15.75" thickTop="1" thickBot="1">
      <c r="A26" s="160"/>
      <c r="B26" s="424"/>
      <c r="C26" s="424" t="s">
        <v>550</v>
      </c>
      <c r="D26" s="424"/>
      <c r="E26" s="288"/>
      <c r="F26" s="333"/>
      <c r="G26" s="333"/>
      <c r="H26" s="633"/>
      <c r="I26" s="636">
        <v>169434823</v>
      </c>
      <c r="J26" s="633"/>
      <c r="K26" s="96"/>
    </row>
    <row r="27" spans="1:12" ht="15" thickTop="1">
      <c r="A27" s="638" t="s">
        <v>551</v>
      </c>
      <c r="B27" s="424" t="s">
        <v>552</v>
      </c>
      <c r="C27" s="424"/>
      <c r="D27" s="160"/>
      <c r="E27" s="333"/>
      <c r="F27" s="333"/>
      <c r="G27" s="333"/>
      <c r="H27" s="96"/>
      <c r="I27" s="639"/>
      <c r="J27" s="426"/>
      <c r="K27" s="96"/>
    </row>
    <row r="28" spans="1:12" ht="14.25">
      <c r="A28" s="424"/>
      <c r="B28" s="638" t="s">
        <v>553</v>
      </c>
      <c r="C28" s="424" t="s">
        <v>554</v>
      </c>
      <c r="D28" s="424"/>
      <c r="E28" s="333"/>
      <c r="F28" s="333"/>
      <c r="G28" s="333"/>
      <c r="H28" s="96"/>
      <c r="I28" s="288"/>
      <c r="J28" s="96"/>
      <c r="K28" s="96"/>
    </row>
    <row r="29" spans="1:12" ht="14.25">
      <c r="A29" s="424"/>
      <c r="B29" s="424"/>
      <c r="C29" s="424" t="s">
        <v>555</v>
      </c>
      <c r="D29" s="424"/>
      <c r="E29" s="333"/>
      <c r="F29" s="333"/>
      <c r="G29" s="333"/>
      <c r="H29" s="96"/>
      <c r="I29" s="333"/>
      <c r="J29" s="96"/>
      <c r="K29" s="96"/>
    </row>
    <row r="30" spans="1:12" ht="14.25">
      <c r="A30" s="160"/>
      <c r="B30" s="424"/>
      <c r="C30" s="160" t="s">
        <v>556</v>
      </c>
      <c r="D30" s="160"/>
      <c r="E30" s="640">
        <v>28880868</v>
      </c>
      <c r="F30" s="640">
        <v>3987024</v>
      </c>
      <c r="G30" s="640">
        <v>1408176</v>
      </c>
      <c r="H30" s="640">
        <v>2320944</v>
      </c>
      <c r="I30" s="641">
        <f>E30+F30+G30+H30</f>
        <v>36597012</v>
      </c>
      <c r="J30" s="222"/>
      <c r="K30" s="96"/>
    </row>
    <row r="31" spans="1:12" ht="14.25">
      <c r="A31" s="160"/>
      <c r="B31" s="424"/>
      <c r="C31" s="160" t="s">
        <v>557</v>
      </c>
      <c r="D31" s="160"/>
      <c r="E31" s="642">
        <v>530100</v>
      </c>
      <c r="F31" s="643">
        <v>171600</v>
      </c>
      <c r="G31" s="644">
        <v>105100</v>
      </c>
      <c r="H31" s="642">
        <v>937200</v>
      </c>
      <c r="I31" s="645">
        <f>E31+F31+G31+H31</f>
        <v>1744000</v>
      </c>
      <c r="J31" s="222"/>
      <c r="K31" s="96"/>
      <c r="L31" s="222"/>
    </row>
    <row r="32" spans="1:12" ht="14.25">
      <c r="A32" s="160"/>
      <c r="B32" s="424"/>
      <c r="C32" s="160" t="s">
        <v>558</v>
      </c>
      <c r="D32" s="160"/>
      <c r="E32" s="642">
        <v>1920000</v>
      </c>
      <c r="F32" s="642">
        <v>360000</v>
      </c>
      <c r="G32" s="642">
        <v>96000</v>
      </c>
      <c r="H32" s="642">
        <v>336000</v>
      </c>
      <c r="I32" s="646">
        <f>E32+F32+G32+H32</f>
        <v>2712000</v>
      </c>
      <c r="J32" s="222" t="s">
        <v>559</v>
      </c>
      <c r="K32" s="96"/>
      <c r="L32" s="222"/>
    </row>
    <row r="33" spans="1:12" ht="14.25">
      <c r="A33" s="160"/>
      <c r="B33" s="424"/>
      <c r="C33" s="160" t="s">
        <v>560</v>
      </c>
      <c r="D33" s="160"/>
      <c r="E33" s="642">
        <v>1372500</v>
      </c>
      <c r="F33" s="647">
        <v>135000</v>
      </c>
      <c r="G33" s="642">
        <v>67500</v>
      </c>
      <c r="H33" s="644">
        <v>67500</v>
      </c>
      <c r="I33" s="646">
        <f>E33+F33+G33+H33</f>
        <v>1642500</v>
      </c>
      <c r="J33" s="222"/>
      <c r="K33" s="96"/>
      <c r="L33" s="222"/>
    </row>
    <row r="34" spans="1:12" ht="14.25">
      <c r="A34" s="160"/>
      <c r="B34" s="424"/>
      <c r="C34" s="160" t="s">
        <v>561</v>
      </c>
      <c r="D34" s="160"/>
      <c r="E34" s="642">
        <v>1372500</v>
      </c>
      <c r="F34" s="647">
        <v>135000</v>
      </c>
      <c r="G34" s="642">
        <v>67500</v>
      </c>
      <c r="H34" s="644">
        <v>67500</v>
      </c>
      <c r="I34" s="646">
        <f>E34+F34+G34+H34</f>
        <v>1642500</v>
      </c>
      <c r="J34" s="222"/>
      <c r="K34" s="96"/>
      <c r="L34" s="222"/>
    </row>
    <row r="35" spans="1:12" ht="14.25">
      <c r="A35" s="160"/>
      <c r="B35" s="424"/>
      <c r="C35" s="160" t="s">
        <v>562</v>
      </c>
      <c r="D35" s="160"/>
      <c r="E35" s="644">
        <v>456000</v>
      </c>
      <c r="F35" s="644">
        <v>90000</v>
      </c>
      <c r="G35" s="644">
        <v>24000</v>
      </c>
      <c r="H35" s="644">
        <v>42000</v>
      </c>
      <c r="I35" s="648">
        <v>612000</v>
      </c>
      <c r="J35" s="222"/>
      <c r="K35" s="96"/>
      <c r="L35" s="222"/>
    </row>
    <row r="36" spans="1:12" ht="14.25">
      <c r="A36" s="160"/>
      <c r="B36" s="424"/>
      <c r="C36" s="160" t="s">
        <v>563</v>
      </c>
      <c r="D36" s="160"/>
      <c r="E36" s="644">
        <v>30000</v>
      </c>
      <c r="F36" s="643">
        <v>12000</v>
      </c>
      <c r="G36" s="644">
        <v>6000</v>
      </c>
      <c r="H36" s="644">
        <v>60000</v>
      </c>
      <c r="I36" s="648">
        <f t="shared" ref="I36:I47" si="0">SUM(E36:H36)</f>
        <v>108000</v>
      </c>
      <c r="J36" s="222"/>
      <c r="K36" s="96"/>
      <c r="L36" s="222"/>
    </row>
    <row r="37" spans="1:12" ht="14.25">
      <c r="A37" s="160"/>
      <c r="B37" s="424"/>
      <c r="C37" s="160" t="s">
        <v>564</v>
      </c>
      <c r="D37" s="160"/>
      <c r="E37" s="644">
        <v>257400</v>
      </c>
      <c r="F37" s="649" t="s">
        <v>99</v>
      </c>
      <c r="G37" s="644">
        <v>36000</v>
      </c>
      <c r="H37" s="650" t="s">
        <v>99</v>
      </c>
      <c r="I37" s="648">
        <f t="shared" si="0"/>
        <v>293400</v>
      </c>
      <c r="J37" s="222"/>
      <c r="K37" s="96"/>
      <c r="L37" s="222"/>
    </row>
    <row r="38" spans="1:12" ht="14.25">
      <c r="A38" s="160"/>
      <c r="B38" s="424"/>
      <c r="C38" s="160" t="s">
        <v>565</v>
      </c>
      <c r="D38" s="160"/>
      <c r="E38" s="642">
        <v>468000</v>
      </c>
      <c r="F38" s="649" t="s">
        <v>99</v>
      </c>
      <c r="G38" s="644">
        <v>108000</v>
      </c>
      <c r="H38" s="650" t="s">
        <v>99</v>
      </c>
      <c r="I38" s="646">
        <f t="shared" si="0"/>
        <v>576000</v>
      </c>
      <c r="J38" s="222"/>
      <c r="K38" s="96"/>
      <c r="L38" s="222"/>
    </row>
    <row r="39" spans="1:12" ht="14.25">
      <c r="A39" s="160"/>
      <c r="B39" s="424"/>
      <c r="C39" s="160" t="s">
        <v>566</v>
      </c>
      <c r="D39" s="160"/>
      <c r="E39" s="642">
        <v>12712</v>
      </c>
      <c r="F39" s="642">
        <v>4698</v>
      </c>
      <c r="G39" s="649" t="s">
        <v>351</v>
      </c>
      <c r="H39" s="223">
        <v>1355</v>
      </c>
      <c r="I39" s="646">
        <f t="shared" si="0"/>
        <v>18765</v>
      </c>
      <c r="J39" s="222"/>
      <c r="K39" s="96"/>
      <c r="L39" s="222"/>
    </row>
    <row r="40" spans="1:12" ht="14.25">
      <c r="A40" s="160"/>
      <c r="B40" s="424"/>
      <c r="C40" s="160" t="s">
        <v>567</v>
      </c>
      <c r="D40" s="160"/>
      <c r="E40" s="644">
        <v>400000</v>
      </c>
      <c r="F40" s="644">
        <v>75000</v>
      </c>
      <c r="G40" s="644">
        <v>20000</v>
      </c>
      <c r="H40" s="642">
        <v>70000</v>
      </c>
      <c r="I40" s="648">
        <f t="shared" si="0"/>
        <v>565000</v>
      </c>
      <c r="J40" s="363"/>
      <c r="K40" s="96"/>
      <c r="L40" s="222"/>
    </row>
    <row r="41" spans="1:12" ht="14.25">
      <c r="A41" s="160"/>
      <c r="B41" s="424"/>
      <c r="C41" s="160" t="s">
        <v>568</v>
      </c>
      <c r="D41" s="160"/>
      <c r="E41" s="644">
        <v>2435733</v>
      </c>
      <c r="F41" s="644">
        <v>332252</v>
      </c>
      <c r="G41" s="644">
        <v>117348</v>
      </c>
      <c r="H41" s="642">
        <v>240405</v>
      </c>
      <c r="I41" s="648">
        <f t="shared" si="0"/>
        <v>3125738</v>
      </c>
      <c r="J41" s="363"/>
      <c r="K41" s="96"/>
      <c r="L41" s="222"/>
    </row>
    <row r="42" spans="1:12" ht="14.25">
      <c r="A42" s="160"/>
      <c r="B42" s="424"/>
      <c r="C42" s="160" t="s">
        <v>569</v>
      </c>
      <c r="D42" s="160"/>
      <c r="E42" s="644">
        <v>400000</v>
      </c>
      <c r="F42" s="644">
        <v>75000</v>
      </c>
      <c r="G42" s="644">
        <v>20000</v>
      </c>
      <c r="H42" s="642">
        <v>70000</v>
      </c>
      <c r="I42" s="648">
        <f t="shared" si="0"/>
        <v>565000</v>
      </c>
      <c r="J42" s="363"/>
      <c r="K42" s="96"/>
      <c r="L42" s="222"/>
    </row>
    <row r="43" spans="1:12" ht="14.25">
      <c r="A43" s="160"/>
      <c r="B43" s="424"/>
      <c r="C43" s="160" t="s">
        <v>570</v>
      </c>
      <c r="D43" s="160"/>
      <c r="E43" s="644">
        <v>2435733</v>
      </c>
      <c r="F43" s="644">
        <v>332252</v>
      </c>
      <c r="G43" s="644">
        <v>117348</v>
      </c>
      <c r="H43" s="642">
        <v>240405</v>
      </c>
      <c r="I43" s="648">
        <f t="shared" si="0"/>
        <v>3125738</v>
      </c>
      <c r="J43" s="363"/>
      <c r="K43" s="96"/>
      <c r="L43" s="222"/>
    </row>
    <row r="44" spans="1:12" ht="14.25">
      <c r="A44" s="160"/>
      <c r="B44" s="424"/>
      <c r="C44" s="160" t="s">
        <v>571</v>
      </c>
      <c r="D44" s="160"/>
      <c r="E44" s="642">
        <v>3465700</v>
      </c>
      <c r="F44" s="642">
        <v>478441</v>
      </c>
      <c r="G44" s="642">
        <v>168981</v>
      </c>
      <c r="H44" s="642">
        <v>278512</v>
      </c>
      <c r="I44" s="646">
        <f t="shared" si="0"/>
        <v>4391634</v>
      </c>
      <c r="J44" s="363"/>
      <c r="K44" s="96"/>
      <c r="L44" s="222"/>
    </row>
    <row r="45" spans="1:12" ht="14.25">
      <c r="A45" s="160"/>
      <c r="B45" s="424"/>
      <c r="C45" s="160" t="s">
        <v>572</v>
      </c>
      <c r="D45" s="160"/>
      <c r="E45" s="642">
        <v>577613</v>
      </c>
      <c r="F45" s="642">
        <v>79740</v>
      </c>
      <c r="G45" s="642">
        <v>28163</v>
      </c>
      <c r="H45" s="642">
        <v>46418</v>
      </c>
      <c r="I45" s="646">
        <f t="shared" si="0"/>
        <v>731934</v>
      </c>
      <c r="J45" s="363"/>
      <c r="K45" s="96"/>
      <c r="L45" s="222"/>
    </row>
    <row r="46" spans="1:12" ht="14.25">
      <c r="A46" s="160"/>
      <c r="B46" s="424"/>
      <c r="C46" s="160" t="s">
        <v>573</v>
      </c>
      <c r="D46" s="160"/>
      <c r="E46" s="642">
        <v>1155190</v>
      </c>
      <c r="F46" s="642">
        <v>159480</v>
      </c>
      <c r="G46" s="642">
        <v>56327</v>
      </c>
      <c r="H46" s="642">
        <v>92837</v>
      </c>
      <c r="I46" s="646">
        <f t="shared" si="0"/>
        <v>1463834</v>
      </c>
      <c r="J46" s="363"/>
      <c r="K46" s="96"/>
      <c r="L46" s="222"/>
    </row>
    <row r="47" spans="1:12" ht="15" thickBot="1">
      <c r="A47" s="160"/>
      <c r="B47" s="424"/>
      <c r="C47" s="160" t="s">
        <v>574</v>
      </c>
      <c r="D47" s="160"/>
      <c r="E47" s="642">
        <v>288803</v>
      </c>
      <c r="F47" s="642">
        <v>39870</v>
      </c>
      <c r="G47" s="642">
        <v>14081</v>
      </c>
      <c r="H47" s="651">
        <v>23209</v>
      </c>
      <c r="I47" s="646">
        <f t="shared" si="0"/>
        <v>365963</v>
      </c>
      <c r="J47" s="363"/>
      <c r="K47" s="96"/>
      <c r="L47" s="222"/>
    </row>
    <row r="48" spans="1:12" ht="15.75" thickBot="1">
      <c r="A48" s="160"/>
      <c r="B48" s="424"/>
      <c r="C48" s="424" t="s">
        <v>575</v>
      </c>
      <c r="D48" s="424"/>
      <c r="E48" s="652">
        <f>SUM(E30:E47)</f>
        <v>46458852</v>
      </c>
      <c r="F48" s="652">
        <f>SUM(F30:F47)</f>
        <v>6467357</v>
      </c>
      <c r="G48" s="652">
        <f>SUM(G30:G47)</f>
        <v>2460524</v>
      </c>
      <c r="H48" s="636">
        <f>SUM(H30:H47)</f>
        <v>4894285</v>
      </c>
      <c r="I48" s="652">
        <f>SUM(E48:H48)</f>
        <v>60281018</v>
      </c>
      <c r="J48" s="653"/>
      <c r="K48" s="222"/>
    </row>
    <row r="49" spans="1:11" ht="15" thickTop="1">
      <c r="A49" s="160"/>
      <c r="B49" s="160"/>
      <c r="C49" s="424" t="s">
        <v>576</v>
      </c>
      <c r="D49" s="160"/>
      <c r="E49" s="223"/>
      <c r="F49" s="223"/>
      <c r="G49" s="223"/>
      <c r="H49" s="223"/>
      <c r="I49" s="645"/>
      <c r="J49" s="426"/>
      <c r="K49" s="96"/>
    </row>
    <row r="50" spans="1:11" ht="14.25">
      <c r="A50" s="160"/>
      <c r="B50" s="160"/>
      <c r="C50" s="160" t="s">
        <v>577</v>
      </c>
      <c r="D50" s="160"/>
      <c r="E50" s="640">
        <v>2220000</v>
      </c>
      <c r="F50" s="640">
        <v>190000</v>
      </c>
      <c r="G50" s="640">
        <v>110000</v>
      </c>
      <c r="H50" s="640">
        <v>190000</v>
      </c>
      <c r="I50" s="654">
        <f>SUM(E50:H50)</f>
        <v>2710000</v>
      </c>
      <c r="J50" s="363"/>
      <c r="K50" s="96"/>
    </row>
    <row r="51" spans="1:11" ht="14.25">
      <c r="A51" s="160"/>
      <c r="B51" s="160"/>
      <c r="C51" s="160" t="s">
        <v>578</v>
      </c>
      <c r="D51" s="160"/>
      <c r="E51" s="649" t="s">
        <v>351</v>
      </c>
      <c r="F51" s="640">
        <v>120000</v>
      </c>
      <c r="G51" s="649" t="s">
        <v>351</v>
      </c>
      <c r="H51" s="649" t="s">
        <v>351</v>
      </c>
      <c r="I51" s="654">
        <v>120000</v>
      </c>
      <c r="J51" s="363"/>
      <c r="K51" s="96"/>
    </row>
    <row r="52" spans="1:11" ht="14.25">
      <c r="A52" s="160"/>
      <c r="B52" s="160"/>
      <c r="C52" s="160" t="s">
        <v>579</v>
      </c>
      <c r="D52" s="160"/>
      <c r="E52" s="642">
        <v>1795900</v>
      </c>
      <c r="F52" s="642">
        <v>239000</v>
      </c>
      <c r="G52" s="642">
        <v>125250</v>
      </c>
      <c r="H52" s="642">
        <v>800000</v>
      </c>
      <c r="I52" s="646">
        <f>SUM(E52:H52)</f>
        <v>2960150</v>
      </c>
      <c r="J52" s="363"/>
      <c r="K52" s="96"/>
    </row>
    <row r="53" spans="1:11" ht="14.25">
      <c r="A53" s="160"/>
      <c r="B53" s="160"/>
      <c r="C53" s="160" t="s">
        <v>580</v>
      </c>
      <c r="D53" s="160"/>
      <c r="E53" s="642">
        <v>70000</v>
      </c>
      <c r="F53" s="649" t="s">
        <v>351</v>
      </c>
      <c r="G53" s="649" t="s">
        <v>351</v>
      </c>
      <c r="H53" s="642">
        <v>180000</v>
      </c>
      <c r="I53" s="646">
        <f>SUM(E53:H53)</f>
        <v>250000</v>
      </c>
      <c r="J53" s="363"/>
      <c r="K53" s="96"/>
    </row>
    <row r="54" spans="1:11" ht="14.25">
      <c r="A54" s="160"/>
      <c r="B54" s="160"/>
      <c r="C54" s="160" t="s">
        <v>581</v>
      </c>
      <c r="D54" s="160"/>
      <c r="E54" s="649" t="s">
        <v>351</v>
      </c>
      <c r="F54" s="649" t="s">
        <v>351</v>
      </c>
      <c r="G54" s="655">
        <v>1600000</v>
      </c>
      <c r="H54" s="649" t="s">
        <v>351</v>
      </c>
      <c r="I54" s="646">
        <v>1600000</v>
      </c>
      <c r="J54" s="363"/>
      <c r="K54" s="96"/>
    </row>
    <row r="55" spans="1:11" ht="14.25">
      <c r="A55" s="160"/>
      <c r="B55" s="160"/>
      <c r="C55" s="160" t="s">
        <v>582</v>
      </c>
      <c r="D55" s="160"/>
      <c r="E55" s="642">
        <v>4196683</v>
      </c>
      <c r="F55" s="649" t="s">
        <v>351</v>
      </c>
      <c r="G55" s="649" t="s">
        <v>351</v>
      </c>
      <c r="H55" s="649" t="s">
        <v>351</v>
      </c>
      <c r="I55" s="646">
        <v>4196683</v>
      </c>
      <c r="J55" s="363"/>
      <c r="K55" s="96"/>
    </row>
    <row r="56" spans="1:11" ht="14.25">
      <c r="A56" s="160"/>
      <c r="B56" s="160"/>
      <c r="C56" s="160" t="s">
        <v>583</v>
      </c>
      <c r="D56" s="160"/>
      <c r="E56" s="649" t="s">
        <v>351</v>
      </c>
      <c r="F56" s="223">
        <v>1000000</v>
      </c>
      <c r="G56" s="649" t="s">
        <v>351</v>
      </c>
      <c r="H56" s="642">
        <v>100000</v>
      </c>
      <c r="I56" s="645">
        <f>SUM(F56:H56)</f>
        <v>1100000</v>
      </c>
      <c r="J56" s="363"/>
      <c r="K56" s="96"/>
    </row>
    <row r="57" spans="1:11" ht="14.25">
      <c r="A57" s="333"/>
      <c r="B57" s="333"/>
      <c r="C57" s="160" t="s">
        <v>584</v>
      </c>
      <c r="D57" s="160"/>
      <c r="E57" s="649" t="s">
        <v>351</v>
      </c>
      <c r="F57" s="223">
        <v>820000</v>
      </c>
      <c r="G57" s="649" t="s">
        <v>351</v>
      </c>
      <c r="H57" s="649" t="s">
        <v>351</v>
      </c>
      <c r="I57" s="645">
        <v>820000</v>
      </c>
      <c r="J57" s="363"/>
      <c r="K57" s="96"/>
    </row>
    <row r="58" spans="1:11" ht="14.25">
      <c r="A58" s="333"/>
      <c r="B58" s="333"/>
      <c r="C58" s="333"/>
      <c r="D58" s="333"/>
      <c r="E58" s="223"/>
      <c r="F58" s="223"/>
      <c r="G58" s="223"/>
      <c r="H58" s="334"/>
      <c r="I58" s="645"/>
      <c r="J58" s="426"/>
      <c r="K58" s="96"/>
    </row>
    <row r="59" spans="1:11" ht="14.25">
      <c r="A59" s="160"/>
      <c r="B59" s="160"/>
      <c r="C59" s="333"/>
      <c r="D59" s="333"/>
      <c r="E59" s="364"/>
      <c r="F59" s="334"/>
      <c r="G59" s="334"/>
      <c r="H59" s="334"/>
      <c r="I59" s="634"/>
      <c r="J59" s="434"/>
      <c r="K59" s="96"/>
    </row>
    <row r="60" spans="1:11" ht="20.25">
      <c r="A60" s="160"/>
      <c r="B60" s="160"/>
      <c r="C60" s="333"/>
      <c r="D60" s="237"/>
      <c r="E60" s="334"/>
      <c r="F60" s="237"/>
      <c r="G60" s="334"/>
      <c r="H60" s="223"/>
      <c r="I60" s="645"/>
      <c r="J60" s="434"/>
      <c r="K60" s="96"/>
    </row>
    <row r="61" spans="1:11" ht="14.25">
      <c r="A61" s="160"/>
      <c r="B61" s="160"/>
      <c r="C61" s="333"/>
      <c r="D61" s="333"/>
      <c r="E61" s="334"/>
      <c r="F61" s="223"/>
      <c r="G61" s="334"/>
      <c r="H61" s="223"/>
      <c r="I61" s="645"/>
      <c r="J61" s="434"/>
      <c r="K61" s="96"/>
    </row>
    <row r="62" spans="1:11" ht="14.25">
      <c r="A62" s="160"/>
      <c r="B62" s="160"/>
      <c r="C62" s="333"/>
      <c r="D62" s="333"/>
      <c r="E62" s="334"/>
      <c r="F62" s="223"/>
      <c r="G62" s="334"/>
      <c r="H62" s="223"/>
      <c r="I62" s="645"/>
      <c r="J62" s="434"/>
      <c r="K62" s="96"/>
    </row>
    <row r="63" spans="1:11" ht="14.25">
      <c r="A63" s="160"/>
      <c r="B63" s="160"/>
      <c r="C63" s="333"/>
      <c r="D63" s="333"/>
      <c r="E63" s="334"/>
      <c r="F63" s="223"/>
      <c r="G63" s="334"/>
      <c r="H63" s="223"/>
      <c r="I63" s="645"/>
      <c r="J63" s="434"/>
      <c r="K63" s="96"/>
    </row>
    <row r="64" spans="1:11" ht="20.25">
      <c r="A64" s="160"/>
      <c r="B64" s="160"/>
      <c r="C64" s="333"/>
      <c r="D64" s="333"/>
      <c r="E64" s="656"/>
      <c r="F64" s="657"/>
      <c r="G64" s="223"/>
      <c r="H64" s="656"/>
      <c r="I64" s="645"/>
      <c r="J64" s="434"/>
      <c r="K64" s="96"/>
    </row>
    <row r="65" spans="1:11" ht="14.25">
      <c r="A65" s="160"/>
      <c r="B65" s="160"/>
      <c r="C65" s="333"/>
      <c r="D65" s="333"/>
      <c r="E65" s="364"/>
      <c r="F65" s="364"/>
      <c r="G65" s="364"/>
      <c r="H65" s="364"/>
      <c r="I65" s="634"/>
      <c r="J65" s="434"/>
      <c r="K65" s="96"/>
    </row>
    <row r="66" spans="1:11" ht="14.25">
      <c r="A66" s="160"/>
      <c r="B66" s="160"/>
      <c r="C66" s="333"/>
      <c r="D66" s="333"/>
      <c r="E66" s="364"/>
      <c r="F66" s="364"/>
      <c r="G66" s="364"/>
      <c r="H66" s="364"/>
      <c r="I66" s="634"/>
      <c r="J66" s="434"/>
      <c r="K66" s="96"/>
    </row>
    <row r="67" spans="1:11" ht="15.75">
      <c r="A67" s="97"/>
      <c r="B67" s="624"/>
      <c r="C67" s="96"/>
      <c r="D67" s="475" t="s">
        <v>585</v>
      </c>
      <c r="E67" s="475"/>
      <c r="F67" s="96"/>
      <c r="G67" s="96"/>
      <c r="H67" s="96"/>
      <c r="I67" s="96"/>
      <c r="J67" s="426"/>
      <c r="K67" s="96"/>
    </row>
    <row r="68" spans="1:11" ht="14.25">
      <c r="A68" s="96"/>
      <c r="B68" s="96"/>
      <c r="C68" s="96"/>
      <c r="D68" s="424"/>
      <c r="E68" s="625" t="s">
        <v>510</v>
      </c>
      <c r="F68" s="626">
        <v>2021</v>
      </c>
      <c r="G68" s="96"/>
      <c r="H68" s="96"/>
      <c r="I68" s="96"/>
      <c r="J68" s="426"/>
      <c r="K68" s="96"/>
    </row>
    <row r="69" spans="1:11" ht="14.25">
      <c r="A69" s="96"/>
      <c r="B69" s="96"/>
      <c r="C69" s="96"/>
      <c r="D69" s="288"/>
      <c r="E69" s="627" t="s">
        <v>511</v>
      </c>
      <c r="F69" s="288" t="s">
        <v>512</v>
      </c>
      <c r="G69" s="626"/>
      <c r="H69" s="96"/>
      <c r="I69" s="96"/>
      <c r="J69" s="426"/>
      <c r="K69" s="96"/>
    </row>
    <row r="70" spans="1:11" ht="15" thickBot="1">
      <c r="A70" s="449"/>
      <c r="B70" s="449"/>
      <c r="C70" s="449"/>
      <c r="D70" s="628"/>
      <c r="E70" s="658"/>
      <c r="F70" s="628"/>
      <c r="G70" s="628"/>
      <c r="H70" s="449"/>
      <c r="I70" s="449"/>
      <c r="J70" s="426"/>
      <c r="K70" s="96"/>
    </row>
    <row r="71" spans="1:11" ht="14.25">
      <c r="A71" s="160"/>
      <c r="B71" s="160"/>
      <c r="C71" s="160"/>
      <c r="D71" s="424"/>
      <c r="E71" s="490" t="s">
        <v>513</v>
      </c>
      <c r="F71" s="490" t="s">
        <v>514</v>
      </c>
      <c r="G71" s="490" t="s">
        <v>515</v>
      </c>
      <c r="H71" s="659" t="s">
        <v>516</v>
      </c>
      <c r="I71" s="490" t="s">
        <v>517</v>
      </c>
      <c r="J71" s="490"/>
      <c r="K71" s="96"/>
    </row>
    <row r="72" spans="1:11" ht="14.25">
      <c r="A72" s="160"/>
      <c r="B72" s="160"/>
      <c r="C72" s="160"/>
      <c r="D72" s="425" t="s">
        <v>518</v>
      </c>
      <c r="E72" s="490" t="s">
        <v>422</v>
      </c>
      <c r="F72" s="490" t="s">
        <v>422</v>
      </c>
      <c r="G72" s="490" t="s">
        <v>422</v>
      </c>
      <c r="H72" s="490" t="s">
        <v>519</v>
      </c>
      <c r="I72" s="490" t="s">
        <v>504</v>
      </c>
      <c r="J72" s="490"/>
      <c r="K72" s="96"/>
    </row>
    <row r="73" spans="1:11" ht="15" thickBot="1">
      <c r="A73" s="177"/>
      <c r="B73" s="177"/>
      <c r="C73" s="177"/>
      <c r="D73" s="629" t="s">
        <v>520</v>
      </c>
      <c r="E73" s="629" t="s">
        <v>521</v>
      </c>
      <c r="F73" s="629" t="s">
        <v>522</v>
      </c>
      <c r="G73" s="629" t="s">
        <v>523</v>
      </c>
      <c r="H73" s="629" t="s">
        <v>524</v>
      </c>
      <c r="I73" s="629" t="s">
        <v>525</v>
      </c>
      <c r="J73" s="630"/>
      <c r="K73" s="96"/>
    </row>
    <row r="74" spans="1:11" ht="14.25">
      <c r="A74" s="333"/>
      <c r="B74" s="288"/>
      <c r="C74" s="160" t="s">
        <v>586</v>
      </c>
      <c r="D74" s="160"/>
      <c r="E74" s="649" t="s">
        <v>351</v>
      </c>
      <c r="F74" s="642">
        <v>875000</v>
      </c>
      <c r="G74" s="649" t="s">
        <v>351</v>
      </c>
      <c r="H74" s="642">
        <v>100000</v>
      </c>
      <c r="I74" s="646">
        <f>SUM(F74:H74)</f>
        <v>975000</v>
      </c>
      <c r="J74" s="433"/>
      <c r="K74" s="96"/>
    </row>
    <row r="75" spans="1:11" ht="14.25">
      <c r="A75" s="333"/>
      <c r="B75" s="288"/>
      <c r="C75" s="160" t="s">
        <v>587</v>
      </c>
      <c r="D75" s="160"/>
      <c r="E75" s="649" t="s">
        <v>351</v>
      </c>
      <c r="F75" s="642">
        <v>250000</v>
      </c>
      <c r="G75" s="649" t="s">
        <v>351</v>
      </c>
      <c r="H75" s="649" t="s">
        <v>351</v>
      </c>
      <c r="I75" s="646">
        <v>250000</v>
      </c>
      <c r="J75" s="433"/>
      <c r="K75" s="96"/>
    </row>
    <row r="76" spans="1:11" ht="14.25">
      <c r="A76" s="333"/>
      <c r="B76" s="288"/>
      <c r="C76" s="160" t="s">
        <v>588</v>
      </c>
      <c r="D76" s="160"/>
      <c r="E76" s="649" t="s">
        <v>351</v>
      </c>
      <c r="F76" s="642">
        <v>5041940</v>
      </c>
      <c r="G76" s="649" t="s">
        <v>351</v>
      </c>
      <c r="H76" s="649" t="s">
        <v>351</v>
      </c>
      <c r="I76" s="646">
        <v>5041940</v>
      </c>
      <c r="J76" s="433"/>
      <c r="K76" s="96"/>
    </row>
    <row r="77" spans="1:11" ht="14.25">
      <c r="A77" s="333"/>
      <c r="B77" s="288"/>
      <c r="C77" s="160" t="s">
        <v>589</v>
      </c>
      <c r="D77" s="160"/>
      <c r="E77" s="642">
        <v>50000</v>
      </c>
      <c r="F77" s="642">
        <v>205000</v>
      </c>
      <c r="G77" s="649" t="s">
        <v>351</v>
      </c>
      <c r="H77" s="642">
        <v>150000</v>
      </c>
      <c r="I77" s="646">
        <f>SUM(E77:H77)</f>
        <v>405000</v>
      </c>
      <c r="J77" s="433"/>
      <c r="K77" s="96"/>
    </row>
    <row r="78" spans="1:11" ht="14.25">
      <c r="A78" s="333"/>
      <c r="B78" s="288"/>
      <c r="C78" s="160" t="s">
        <v>590</v>
      </c>
      <c r="D78" s="160"/>
      <c r="E78" s="642">
        <v>125000</v>
      </c>
      <c r="F78" s="642">
        <v>2648200</v>
      </c>
      <c r="G78" s="649" t="s">
        <v>351</v>
      </c>
      <c r="H78" s="642">
        <v>560000</v>
      </c>
      <c r="I78" s="646">
        <f>SUM(E78:H78)</f>
        <v>3333200</v>
      </c>
      <c r="J78" s="363"/>
      <c r="K78" s="96"/>
    </row>
    <row r="79" spans="1:11" ht="14.25">
      <c r="A79" s="160"/>
      <c r="B79" s="424"/>
      <c r="C79" s="160" t="s">
        <v>591</v>
      </c>
      <c r="D79" s="160"/>
      <c r="E79" s="642">
        <v>970000</v>
      </c>
      <c r="F79" s="642">
        <v>170000</v>
      </c>
      <c r="G79" s="642">
        <v>80000</v>
      </c>
      <c r="H79" s="649" t="s">
        <v>351</v>
      </c>
      <c r="I79" s="646">
        <f>SUM(E79:H79)</f>
        <v>1220000</v>
      </c>
      <c r="J79" s="363"/>
      <c r="K79" s="96"/>
    </row>
    <row r="80" spans="1:11" ht="14.25">
      <c r="A80" s="160"/>
      <c r="B80" s="424"/>
      <c r="C80" s="160" t="s">
        <v>592</v>
      </c>
      <c r="D80" s="160"/>
      <c r="E80" s="223">
        <v>28033</v>
      </c>
      <c r="F80" s="649" t="s">
        <v>351</v>
      </c>
      <c r="G80" s="649" t="s">
        <v>351</v>
      </c>
      <c r="H80" s="649" t="s">
        <v>351</v>
      </c>
      <c r="I80" s="645">
        <v>28033</v>
      </c>
      <c r="J80" s="363"/>
      <c r="K80" s="96"/>
    </row>
    <row r="81" spans="1:11" ht="14.25">
      <c r="A81" s="160"/>
      <c r="B81" s="424"/>
      <c r="C81" s="160" t="s">
        <v>593</v>
      </c>
      <c r="D81" s="160"/>
      <c r="E81" s="649" t="s">
        <v>351</v>
      </c>
      <c r="F81" s="642">
        <v>130000</v>
      </c>
      <c r="G81" s="649" t="s">
        <v>351</v>
      </c>
      <c r="H81" s="649" t="s">
        <v>351</v>
      </c>
      <c r="I81" s="645">
        <v>130000</v>
      </c>
      <c r="J81" s="363"/>
      <c r="K81" s="96"/>
    </row>
    <row r="82" spans="1:11" ht="14.25">
      <c r="A82" s="160"/>
      <c r="B82" s="424"/>
      <c r="C82" s="160" t="s">
        <v>594</v>
      </c>
      <c r="D82" s="160"/>
      <c r="E82" s="649" t="s">
        <v>351</v>
      </c>
      <c r="F82" s="642">
        <v>330000</v>
      </c>
      <c r="G82" s="649" t="s">
        <v>351</v>
      </c>
      <c r="H82" s="642">
        <v>100000</v>
      </c>
      <c r="I82" s="646">
        <f>SUM(F82:H82)</f>
        <v>430000</v>
      </c>
      <c r="J82" s="363"/>
      <c r="K82" s="96"/>
    </row>
    <row r="83" spans="1:11" ht="14.25">
      <c r="A83" s="160"/>
      <c r="B83" s="424"/>
      <c r="C83" s="160" t="s">
        <v>595</v>
      </c>
      <c r="D83" s="160"/>
      <c r="E83" s="642">
        <v>419500</v>
      </c>
      <c r="F83" s="642">
        <v>245500</v>
      </c>
      <c r="G83" s="642">
        <v>3500</v>
      </c>
      <c r="H83" s="642">
        <v>390000</v>
      </c>
      <c r="I83" s="646">
        <f>SUM(E83:H83)</f>
        <v>1058500</v>
      </c>
      <c r="J83" s="363"/>
      <c r="K83" s="96"/>
    </row>
    <row r="84" spans="1:11" ht="14.25">
      <c r="A84" s="160"/>
      <c r="B84" s="424"/>
      <c r="C84" s="160" t="s">
        <v>596</v>
      </c>
      <c r="D84" s="160"/>
      <c r="E84" s="660">
        <v>7549689</v>
      </c>
      <c r="F84" s="660">
        <v>3832452</v>
      </c>
      <c r="G84" s="660">
        <v>1719022</v>
      </c>
      <c r="H84" s="660">
        <v>4385715</v>
      </c>
      <c r="I84" s="661">
        <f>SUM(E84:H84)</f>
        <v>17486878</v>
      </c>
      <c r="J84" s="363"/>
      <c r="K84" s="96"/>
    </row>
    <row r="85" spans="1:11" ht="14.25">
      <c r="A85" s="160"/>
      <c r="B85" s="424"/>
      <c r="C85" s="160" t="s">
        <v>597</v>
      </c>
      <c r="D85" s="160"/>
      <c r="E85" s="660">
        <v>200000</v>
      </c>
      <c r="F85" s="660"/>
      <c r="G85" s="660"/>
      <c r="H85" s="660"/>
      <c r="I85" s="662" t="s">
        <v>598</v>
      </c>
      <c r="J85" s="363"/>
      <c r="K85" s="96"/>
    </row>
    <row r="86" spans="1:11" ht="14.25">
      <c r="A86" s="160"/>
      <c r="B86" s="424"/>
      <c r="C86" s="160" t="s">
        <v>599</v>
      </c>
      <c r="D86" s="160"/>
      <c r="E86" s="660"/>
      <c r="F86" s="660"/>
      <c r="G86" s="660">
        <v>500000</v>
      </c>
      <c r="H86" s="660"/>
      <c r="I86" s="661">
        <v>500000</v>
      </c>
      <c r="J86" s="363"/>
      <c r="K86" s="96"/>
    </row>
    <row r="87" spans="1:11" ht="15" thickBot="1">
      <c r="A87" s="160"/>
      <c r="B87" s="424"/>
      <c r="C87" s="160" t="s">
        <v>600</v>
      </c>
      <c r="D87" s="160"/>
      <c r="E87" s="660"/>
      <c r="F87" s="660"/>
      <c r="G87" s="660">
        <v>1000000</v>
      </c>
      <c r="H87" s="651"/>
      <c r="I87" s="661">
        <v>1000000</v>
      </c>
      <c r="J87" s="363"/>
      <c r="K87" s="96"/>
    </row>
    <row r="88" spans="1:11" ht="15" thickBot="1">
      <c r="A88" s="160"/>
      <c r="B88" s="424"/>
      <c r="C88" s="424" t="s">
        <v>601</v>
      </c>
      <c r="D88" s="424"/>
      <c r="E88" s="652">
        <v>17624805</v>
      </c>
      <c r="F88" s="652">
        <v>16097092</v>
      </c>
      <c r="G88" s="652">
        <v>5137772</v>
      </c>
      <c r="H88" s="636">
        <v>6955715</v>
      </c>
      <c r="I88" s="652">
        <f>SUM(E88:H88)</f>
        <v>45815384</v>
      </c>
      <c r="J88" s="633"/>
      <c r="K88" s="96"/>
    </row>
    <row r="89" spans="1:11" ht="15" thickTop="1">
      <c r="A89" s="160"/>
      <c r="B89" s="638" t="s">
        <v>602</v>
      </c>
      <c r="C89" s="424" t="s">
        <v>603</v>
      </c>
      <c r="D89" s="424"/>
      <c r="E89" s="223"/>
      <c r="F89" s="223"/>
      <c r="G89" s="223"/>
      <c r="H89" s="223"/>
      <c r="I89" s="223"/>
      <c r="J89" s="426"/>
      <c r="K89" s="96"/>
    </row>
    <row r="90" spans="1:11" ht="15" thickBot="1">
      <c r="A90" s="160"/>
      <c r="B90" s="424"/>
      <c r="C90" s="424" t="s">
        <v>604</v>
      </c>
      <c r="D90" s="424"/>
      <c r="E90" s="663">
        <v>3000000</v>
      </c>
      <c r="F90" s="664" t="s">
        <v>528</v>
      </c>
      <c r="G90" s="664" t="s">
        <v>528</v>
      </c>
      <c r="H90" s="664" t="s">
        <v>528</v>
      </c>
      <c r="I90" s="637">
        <v>3000000</v>
      </c>
      <c r="J90" s="426"/>
      <c r="K90" s="96"/>
    </row>
    <row r="91" spans="1:11" ht="15" thickBot="1">
      <c r="A91" s="160"/>
      <c r="B91" s="424"/>
      <c r="C91" s="424" t="s">
        <v>605</v>
      </c>
      <c r="D91" s="424"/>
      <c r="E91" s="652">
        <v>3000000</v>
      </c>
      <c r="F91" s="665" t="s">
        <v>528</v>
      </c>
      <c r="G91" s="665" t="s">
        <v>528</v>
      </c>
      <c r="H91" s="665" t="s">
        <v>528</v>
      </c>
      <c r="I91" s="652">
        <v>3000000</v>
      </c>
      <c r="J91" s="633"/>
      <c r="K91" s="96"/>
    </row>
    <row r="92" spans="1:11" ht="15" thickTop="1">
      <c r="A92" s="160"/>
      <c r="B92" s="638" t="s">
        <v>606</v>
      </c>
      <c r="C92" s="424" t="s">
        <v>607</v>
      </c>
      <c r="D92" s="424"/>
      <c r="E92" s="160"/>
      <c r="F92" s="160"/>
      <c r="G92" s="160"/>
      <c r="H92" s="160"/>
      <c r="I92" s="160"/>
      <c r="J92" s="426"/>
      <c r="K92" s="96"/>
    </row>
    <row r="93" spans="1:11" ht="14.25">
      <c r="A93" s="160"/>
      <c r="B93" s="424"/>
      <c r="C93" s="160" t="s">
        <v>608</v>
      </c>
      <c r="D93" s="160"/>
      <c r="E93" s="655"/>
      <c r="F93" s="640">
        <v>30136264.600000001</v>
      </c>
      <c r="G93" s="655"/>
      <c r="H93" s="649" t="s">
        <v>351</v>
      </c>
      <c r="I93" s="654">
        <f>SUM(E93:H93)</f>
        <v>30136264.600000001</v>
      </c>
      <c r="J93" s="426"/>
      <c r="K93" s="96"/>
    </row>
    <row r="94" spans="1:11" ht="14.25">
      <c r="A94" s="160"/>
      <c r="B94" s="424"/>
      <c r="C94" s="160" t="s">
        <v>609</v>
      </c>
      <c r="D94" s="160"/>
      <c r="E94" s="649" t="s">
        <v>351</v>
      </c>
      <c r="F94" s="649" t="s">
        <v>351</v>
      </c>
      <c r="G94" s="223">
        <v>7844216.1500000004</v>
      </c>
      <c r="H94" s="649" t="s">
        <v>351</v>
      </c>
      <c r="I94" s="645">
        <v>7844216.1500000004</v>
      </c>
      <c r="J94" s="426"/>
      <c r="K94" s="96"/>
    </row>
    <row r="95" spans="1:11" ht="14.25">
      <c r="A95" s="160"/>
      <c r="B95" s="424"/>
      <c r="C95" s="160" t="s">
        <v>610</v>
      </c>
      <c r="D95" s="160"/>
      <c r="E95" s="643">
        <v>250000</v>
      </c>
      <c r="F95" s="649" t="s">
        <v>351</v>
      </c>
      <c r="G95" s="649" t="s">
        <v>351</v>
      </c>
      <c r="H95" s="649" t="s">
        <v>351</v>
      </c>
      <c r="I95" s="666">
        <v>250000</v>
      </c>
      <c r="J95" s="426"/>
      <c r="K95" s="96"/>
    </row>
    <row r="96" spans="1:11" ht="14.25">
      <c r="A96" s="160"/>
      <c r="B96" s="424"/>
      <c r="C96" s="160" t="s">
        <v>367</v>
      </c>
      <c r="D96" s="160"/>
      <c r="E96" s="649" t="s">
        <v>351</v>
      </c>
      <c r="F96" s="223">
        <v>20000</v>
      </c>
      <c r="G96" s="649" t="s">
        <v>351</v>
      </c>
      <c r="H96" s="649" t="s">
        <v>351</v>
      </c>
      <c r="I96" s="645">
        <v>20000</v>
      </c>
      <c r="J96" s="426"/>
      <c r="K96" s="96"/>
    </row>
    <row r="97" spans="1:11" ht="14.25">
      <c r="A97" s="160"/>
      <c r="B97" s="424"/>
      <c r="C97" s="160" t="s">
        <v>611</v>
      </c>
      <c r="D97" s="160"/>
      <c r="E97" s="223">
        <v>1200000</v>
      </c>
      <c r="F97" s="649" t="s">
        <v>351</v>
      </c>
      <c r="G97" s="649" t="s">
        <v>351</v>
      </c>
      <c r="H97" s="649" t="s">
        <v>351</v>
      </c>
      <c r="I97" s="645">
        <v>1200000</v>
      </c>
      <c r="J97" s="426"/>
      <c r="K97" s="96"/>
    </row>
    <row r="98" spans="1:11" ht="14.25">
      <c r="A98" s="160"/>
      <c r="B98" s="424"/>
      <c r="C98" s="160" t="s">
        <v>612</v>
      </c>
      <c r="D98" s="160"/>
      <c r="E98" s="223">
        <v>1568843.23</v>
      </c>
      <c r="F98" s="649" t="s">
        <v>351</v>
      </c>
      <c r="G98" s="649" t="s">
        <v>351</v>
      </c>
      <c r="H98" s="649" t="s">
        <v>351</v>
      </c>
      <c r="I98" s="645">
        <v>1568843.23</v>
      </c>
      <c r="J98" s="426"/>
      <c r="K98" s="96"/>
    </row>
    <row r="99" spans="1:11" ht="14.25">
      <c r="A99" s="160"/>
      <c r="B99" s="424"/>
      <c r="C99" s="160" t="s">
        <v>613</v>
      </c>
      <c r="D99" s="160"/>
      <c r="E99" s="643">
        <v>250000</v>
      </c>
      <c r="F99" s="649" t="s">
        <v>351</v>
      </c>
      <c r="G99" s="649" t="s">
        <v>351</v>
      </c>
      <c r="H99" s="649" t="s">
        <v>351</v>
      </c>
      <c r="I99" s="666">
        <v>250000</v>
      </c>
      <c r="J99" s="426"/>
      <c r="K99" s="96"/>
    </row>
    <row r="100" spans="1:11" ht="14.25">
      <c r="A100" s="160"/>
      <c r="B100" s="424"/>
      <c r="C100" s="160" t="s">
        <v>375</v>
      </c>
      <c r="D100" s="160"/>
      <c r="E100" s="655">
        <v>250000</v>
      </c>
      <c r="F100" s="649" t="s">
        <v>351</v>
      </c>
      <c r="G100" s="649" t="s">
        <v>351</v>
      </c>
      <c r="H100" s="649" t="s">
        <v>351</v>
      </c>
      <c r="I100" s="666">
        <v>250000</v>
      </c>
      <c r="J100" s="426"/>
      <c r="K100" s="96"/>
    </row>
    <row r="101" spans="1:11" ht="14.25">
      <c r="A101" s="160"/>
      <c r="B101" s="424"/>
      <c r="C101" s="160" t="s">
        <v>412</v>
      </c>
      <c r="D101" s="160"/>
      <c r="E101" s="649" t="s">
        <v>351</v>
      </c>
      <c r="F101" s="649" t="s">
        <v>351</v>
      </c>
      <c r="G101" s="649" t="s">
        <v>351</v>
      </c>
      <c r="H101" s="643">
        <v>700000</v>
      </c>
      <c r="I101" s="666">
        <v>700000</v>
      </c>
      <c r="J101" s="426"/>
      <c r="K101" s="96"/>
    </row>
    <row r="102" spans="1:11" ht="14.25">
      <c r="A102" s="160"/>
      <c r="B102" s="424"/>
      <c r="C102" s="160" t="s">
        <v>614</v>
      </c>
      <c r="D102" s="160"/>
      <c r="E102" s="223">
        <v>3000000</v>
      </c>
      <c r="F102" s="649" t="s">
        <v>351</v>
      </c>
      <c r="G102" s="649" t="s">
        <v>351</v>
      </c>
      <c r="H102" s="649" t="s">
        <v>351</v>
      </c>
      <c r="I102" s="645">
        <v>3000000</v>
      </c>
      <c r="J102" s="426"/>
      <c r="K102" s="96"/>
    </row>
    <row r="103" spans="1:11" ht="14.25">
      <c r="A103" s="160"/>
      <c r="B103" s="424"/>
      <c r="C103" s="160" t="s">
        <v>615</v>
      </c>
      <c r="D103" s="160"/>
      <c r="E103" s="223">
        <v>1500000</v>
      </c>
      <c r="F103" s="649" t="s">
        <v>351</v>
      </c>
      <c r="G103" s="649" t="s">
        <v>351</v>
      </c>
      <c r="H103" s="649" t="s">
        <v>351</v>
      </c>
      <c r="I103" s="645">
        <v>1500000</v>
      </c>
      <c r="J103" s="426"/>
      <c r="K103" s="96"/>
    </row>
    <row r="104" spans="1:11" ht="14.25">
      <c r="A104" s="160"/>
      <c r="B104" s="424"/>
      <c r="C104" s="160" t="s">
        <v>380</v>
      </c>
      <c r="D104" s="160"/>
      <c r="E104" s="643"/>
      <c r="F104" s="649"/>
      <c r="G104" s="649"/>
      <c r="H104" s="649"/>
      <c r="I104" s="643"/>
      <c r="J104" s="426"/>
      <c r="K104" s="96"/>
    </row>
    <row r="105" spans="1:11" ht="14.25">
      <c r="A105" s="160"/>
      <c r="B105" s="424"/>
      <c r="C105" s="160"/>
      <c r="D105" s="667" t="s">
        <v>616</v>
      </c>
      <c r="E105" s="643">
        <v>1500000</v>
      </c>
      <c r="F105" s="649" t="s">
        <v>351</v>
      </c>
      <c r="G105" s="649" t="s">
        <v>351</v>
      </c>
      <c r="H105" s="649" t="s">
        <v>351</v>
      </c>
      <c r="I105" s="666">
        <v>1500000</v>
      </c>
      <c r="J105" s="426"/>
      <c r="K105" s="96"/>
    </row>
    <row r="106" spans="1:11" ht="14.25">
      <c r="A106" s="160"/>
      <c r="B106" s="424"/>
      <c r="C106" s="160"/>
      <c r="D106" s="667" t="s">
        <v>617</v>
      </c>
      <c r="E106" s="643">
        <v>700000</v>
      </c>
      <c r="F106" s="649" t="s">
        <v>351</v>
      </c>
      <c r="G106" s="649" t="s">
        <v>351</v>
      </c>
      <c r="H106" s="649" t="s">
        <v>351</v>
      </c>
      <c r="I106" s="666">
        <v>700000</v>
      </c>
      <c r="J106" s="426"/>
      <c r="K106" s="96"/>
    </row>
    <row r="107" spans="1:11" ht="14.25">
      <c r="A107" s="160"/>
      <c r="B107" s="424"/>
      <c r="C107" s="160"/>
      <c r="D107" s="667" t="s">
        <v>618</v>
      </c>
      <c r="E107" s="643">
        <v>1500000</v>
      </c>
      <c r="F107" s="649" t="s">
        <v>351</v>
      </c>
      <c r="G107" s="649" t="s">
        <v>351</v>
      </c>
      <c r="H107" s="649" t="s">
        <v>351</v>
      </c>
      <c r="I107" s="666">
        <v>1500000</v>
      </c>
      <c r="J107" s="426"/>
      <c r="K107" s="96"/>
    </row>
    <row r="108" spans="1:11" ht="14.25">
      <c r="A108" s="160"/>
      <c r="B108" s="424"/>
      <c r="C108" s="424"/>
      <c r="D108" s="667" t="s">
        <v>619</v>
      </c>
      <c r="E108" s="643">
        <v>700000</v>
      </c>
      <c r="F108" s="649" t="s">
        <v>351</v>
      </c>
      <c r="G108" s="649" t="s">
        <v>351</v>
      </c>
      <c r="H108" s="649" t="s">
        <v>351</v>
      </c>
      <c r="I108" s="666">
        <v>700000</v>
      </c>
      <c r="J108" s="426"/>
      <c r="K108" s="96"/>
    </row>
    <row r="109" spans="1:11" ht="14.25">
      <c r="A109" s="160"/>
      <c r="B109" s="424"/>
      <c r="C109" s="424"/>
      <c r="D109" s="667" t="s">
        <v>620</v>
      </c>
      <c r="E109" s="643"/>
      <c r="F109" s="649"/>
      <c r="G109" s="649"/>
      <c r="H109" s="649"/>
      <c r="I109" s="666"/>
      <c r="J109" s="426"/>
      <c r="K109" s="96"/>
    </row>
    <row r="110" spans="1:11" ht="14.25">
      <c r="A110" s="160"/>
      <c r="B110" s="424"/>
      <c r="C110" s="424"/>
      <c r="D110" s="667" t="s">
        <v>621</v>
      </c>
      <c r="E110" s="643">
        <v>300000</v>
      </c>
      <c r="F110" s="649" t="s">
        <v>351</v>
      </c>
      <c r="G110" s="649" t="s">
        <v>351</v>
      </c>
      <c r="H110" s="649" t="s">
        <v>351</v>
      </c>
      <c r="I110" s="666">
        <v>300000</v>
      </c>
      <c r="J110" s="426"/>
      <c r="K110" s="96"/>
    </row>
    <row r="111" spans="1:11" ht="14.25">
      <c r="A111" s="160"/>
      <c r="B111" s="424"/>
      <c r="C111" s="424"/>
      <c r="D111" s="667" t="s">
        <v>391</v>
      </c>
      <c r="E111" s="643">
        <v>50000</v>
      </c>
      <c r="F111" s="649" t="s">
        <v>351</v>
      </c>
      <c r="G111" s="649" t="s">
        <v>351</v>
      </c>
      <c r="H111" s="649" t="s">
        <v>351</v>
      </c>
      <c r="I111" s="666">
        <v>50000</v>
      </c>
      <c r="J111" s="426"/>
      <c r="K111" s="96"/>
    </row>
    <row r="112" spans="1:11" ht="14.25">
      <c r="A112" s="160"/>
      <c r="B112" s="424"/>
      <c r="C112" s="424"/>
      <c r="D112" s="667" t="s">
        <v>393</v>
      </c>
      <c r="E112" s="643">
        <v>50000</v>
      </c>
      <c r="F112" s="649" t="s">
        <v>351</v>
      </c>
      <c r="G112" s="649" t="s">
        <v>351</v>
      </c>
      <c r="H112" s="649" t="s">
        <v>351</v>
      </c>
      <c r="I112" s="666">
        <v>50000</v>
      </c>
      <c r="J112" s="426"/>
      <c r="K112" s="96"/>
    </row>
    <row r="113" spans="1:11" ht="14.25">
      <c r="A113" s="160"/>
      <c r="B113" s="424"/>
      <c r="C113" s="424"/>
      <c r="D113" s="667" t="s">
        <v>622</v>
      </c>
      <c r="E113" s="643">
        <v>100000</v>
      </c>
      <c r="F113" s="649" t="s">
        <v>351</v>
      </c>
      <c r="G113" s="649" t="s">
        <v>351</v>
      </c>
      <c r="H113" s="649" t="s">
        <v>351</v>
      </c>
      <c r="I113" s="666">
        <v>100000</v>
      </c>
      <c r="J113" s="426"/>
      <c r="K113" s="96"/>
    </row>
    <row r="114" spans="1:11" ht="14.25">
      <c r="A114" s="160"/>
      <c r="B114" s="424"/>
      <c r="C114" s="424"/>
      <c r="D114" s="667" t="s">
        <v>623</v>
      </c>
      <c r="E114" s="643">
        <v>400000</v>
      </c>
      <c r="F114" s="649" t="s">
        <v>351</v>
      </c>
      <c r="G114" s="649" t="s">
        <v>351</v>
      </c>
      <c r="H114" s="649" t="s">
        <v>351</v>
      </c>
      <c r="I114" s="666">
        <v>400000</v>
      </c>
      <c r="J114" s="426"/>
      <c r="K114" s="96"/>
    </row>
    <row r="115" spans="1:11" ht="14.25">
      <c r="A115" s="160"/>
      <c r="B115" s="424"/>
      <c r="C115" s="424"/>
      <c r="D115" s="667" t="s">
        <v>401</v>
      </c>
      <c r="E115" s="643">
        <v>1000000</v>
      </c>
      <c r="F115" s="649" t="s">
        <v>351</v>
      </c>
      <c r="G115" s="649" t="s">
        <v>351</v>
      </c>
      <c r="H115" s="649" t="s">
        <v>351</v>
      </c>
      <c r="I115" s="666">
        <v>1000000</v>
      </c>
      <c r="J115" s="426"/>
      <c r="K115" s="96"/>
    </row>
    <row r="116" spans="1:11" ht="14.25">
      <c r="A116" s="160"/>
      <c r="B116" s="424"/>
      <c r="C116" s="424"/>
      <c r="D116" s="667" t="s">
        <v>403</v>
      </c>
      <c r="E116" s="643">
        <v>300000</v>
      </c>
      <c r="F116" s="649" t="s">
        <v>351</v>
      </c>
      <c r="G116" s="649" t="s">
        <v>351</v>
      </c>
      <c r="H116" s="649" t="s">
        <v>351</v>
      </c>
      <c r="I116" s="666">
        <v>300000</v>
      </c>
      <c r="J116" s="426"/>
      <c r="K116" s="96"/>
    </row>
    <row r="117" spans="1:11" ht="14.25">
      <c r="A117" s="160"/>
      <c r="B117" s="424"/>
      <c r="C117" s="424"/>
      <c r="D117" s="667" t="s">
        <v>624</v>
      </c>
      <c r="E117" s="643">
        <v>2500000</v>
      </c>
      <c r="F117" s="649" t="s">
        <v>351</v>
      </c>
      <c r="G117" s="649" t="s">
        <v>351</v>
      </c>
      <c r="H117" s="649" t="s">
        <v>351</v>
      </c>
      <c r="I117" s="666">
        <v>2500000</v>
      </c>
      <c r="J117" s="426"/>
      <c r="K117" s="96"/>
    </row>
    <row r="118" spans="1:11" ht="14.25">
      <c r="A118" s="160"/>
      <c r="B118" s="424"/>
      <c r="C118" s="424"/>
      <c r="D118" s="667" t="s">
        <v>407</v>
      </c>
      <c r="E118" s="643">
        <v>500000</v>
      </c>
      <c r="F118" s="649" t="s">
        <v>351</v>
      </c>
      <c r="G118" s="649" t="s">
        <v>351</v>
      </c>
      <c r="H118" s="649" t="s">
        <v>351</v>
      </c>
      <c r="I118" s="666">
        <v>500000</v>
      </c>
      <c r="J118" s="426"/>
      <c r="K118" s="96"/>
    </row>
    <row r="119" spans="1:11" ht="14.25">
      <c r="A119" s="160"/>
      <c r="B119" s="424"/>
      <c r="C119" s="424"/>
      <c r="D119" s="667" t="s">
        <v>625</v>
      </c>
      <c r="E119" s="643"/>
      <c r="F119" s="649"/>
      <c r="G119" s="649"/>
      <c r="H119" s="649"/>
      <c r="I119" s="666"/>
      <c r="J119" s="426"/>
      <c r="K119" s="96"/>
    </row>
    <row r="120" spans="1:11" ht="15" thickBot="1">
      <c r="A120" s="160"/>
      <c r="B120" s="424"/>
      <c r="C120" s="424"/>
      <c r="D120" s="160" t="s">
        <v>626</v>
      </c>
      <c r="E120" s="643">
        <v>800000</v>
      </c>
      <c r="F120" s="649" t="s">
        <v>351</v>
      </c>
      <c r="G120" s="649" t="s">
        <v>351</v>
      </c>
      <c r="H120" s="668" t="s">
        <v>351</v>
      </c>
      <c r="I120" s="666">
        <v>800000</v>
      </c>
      <c r="J120" s="426"/>
      <c r="K120" s="96"/>
    </row>
    <row r="121" spans="1:11" ht="15" thickBot="1">
      <c r="A121" s="160"/>
      <c r="B121" s="160"/>
      <c r="C121" s="424" t="s">
        <v>627</v>
      </c>
      <c r="D121" s="160"/>
      <c r="E121" s="652">
        <f>SUM(E93:E120)</f>
        <v>18418843.23</v>
      </c>
      <c r="F121" s="652">
        <f>SUM(F93:F120)</f>
        <v>30156264.600000001</v>
      </c>
      <c r="G121" s="652">
        <v>7844216.1500000004</v>
      </c>
      <c r="H121" s="636">
        <v>700000</v>
      </c>
      <c r="I121" s="652">
        <f>SUM(E121:H121)</f>
        <v>57119323.979999997</v>
      </c>
      <c r="J121" s="633"/>
      <c r="K121" s="222"/>
    </row>
    <row r="122" spans="1:11" ht="15" thickTop="1">
      <c r="A122" s="160"/>
      <c r="B122" s="160"/>
      <c r="C122" s="160"/>
      <c r="D122" s="160"/>
      <c r="E122" s="72"/>
      <c r="F122" s="645"/>
      <c r="G122" s="645"/>
      <c r="H122" s="645"/>
      <c r="I122" s="645"/>
      <c r="J122" s="363"/>
      <c r="K122" s="96"/>
    </row>
    <row r="123" spans="1:11" ht="15" thickBot="1">
      <c r="A123" s="160"/>
      <c r="B123" s="160"/>
      <c r="C123" s="424" t="s">
        <v>628</v>
      </c>
      <c r="D123" s="424"/>
      <c r="E123" s="636">
        <f>E48+E88+E91+E121</f>
        <v>85502500.230000004</v>
      </c>
      <c r="F123" s="636">
        <f>F48+F88+F121</f>
        <v>52720713.600000001</v>
      </c>
      <c r="G123" s="636">
        <f>G48+G88+G121</f>
        <v>15442512.15</v>
      </c>
      <c r="H123" s="636">
        <v>12550000</v>
      </c>
      <c r="I123" s="636">
        <f>SUM(E123:H123)</f>
        <v>166215725.98000002</v>
      </c>
      <c r="J123" s="363"/>
      <c r="K123" s="96"/>
    </row>
    <row r="124" spans="1:11" ht="15.75" thickTop="1">
      <c r="A124" s="97" t="s">
        <v>629</v>
      </c>
      <c r="B124" s="96"/>
      <c r="C124" s="96"/>
      <c r="D124" s="96"/>
      <c r="E124" s="96"/>
      <c r="F124" s="97" t="s">
        <v>630</v>
      </c>
      <c r="G124" s="97"/>
      <c r="H124" s="96"/>
      <c r="I124" s="96"/>
      <c r="J124" s="96"/>
      <c r="K124" s="96"/>
    </row>
    <row r="125" spans="1:11" ht="14.25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</row>
    <row r="126" spans="1:11" ht="18">
      <c r="A126" s="96"/>
      <c r="B126" s="96"/>
      <c r="C126" s="669" t="s">
        <v>631</v>
      </c>
      <c r="D126" s="669"/>
      <c r="E126" s="669"/>
      <c r="F126" s="669" t="s">
        <v>632</v>
      </c>
      <c r="G126" s="669"/>
      <c r="H126" s="669"/>
      <c r="I126" s="669"/>
      <c r="J126" s="96"/>
      <c r="K126" s="96"/>
    </row>
    <row r="127" spans="1:11" ht="15.75">
      <c r="A127" s="96"/>
      <c r="B127" s="96"/>
      <c r="C127" s="670" t="s">
        <v>633</v>
      </c>
      <c r="D127" s="670"/>
      <c r="E127" s="670"/>
      <c r="F127" s="670" t="s">
        <v>634</v>
      </c>
      <c r="G127" s="670"/>
      <c r="H127" s="670"/>
      <c r="I127" s="670"/>
      <c r="J127" s="96"/>
      <c r="K127" s="96"/>
    </row>
    <row r="128" spans="1:11" ht="14.25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</row>
    <row r="129" spans="1:11" ht="20.25">
      <c r="A129" s="96"/>
      <c r="B129" s="96"/>
      <c r="C129" s="96"/>
      <c r="D129" s="96"/>
      <c r="E129" s="96"/>
      <c r="F129" s="656"/>
      <c r="G129" s="96"/>
      <c r="H129" s="96"/>
      <c r="I129" s="96"/>
      <c r="J129" s="96"/>
      <c r="K129" s="96"/>
    </row>
    <row r="130" spans="1:11" ht="20.25">
      <c r="A130" s="96"/>
      <c r="B130" s="96"/>
      <c r="C130" s="96"/>
      <c r="D130" s="96"/>
      <c r="E130" s="657"/>
      <c r="F130" s="96"/>
      <c r="G130" s="96"/>
      <c r="H130" s="96"/>
      <c r="I130" s="96"/>
      <c r="J130" s="96"/>
      <c r="K130" s="96"/>
    </row>
    <row r="131" spans="1:11" ht="14.25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</row>
    <row r="132" spans="1:11" ht="14.25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</row>
    <row r="133" spans="1:11" ht="14.25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</row>
    <row r="134" spans="1:11" ht="14.25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</row>
    <row r="135" spans="1:11" ht="18">
      <c r="A135" s="96"/>
      <c r="B135" s="96"/>
      <c r="C135" s="96"/>
      <c r="D135" s="96"/>
      <c r="E135" s="671"/>
      <c r="F135" s="96"/>
      <c r="G135" s="96"/>
      <c r="H135" s="96"/>
      <c r="I135" s="96"/>
      <c r="J135" s="96"/>
      <c r="K135" s="96"/>
    </row>
    <row r="136" spans="1:11" ht="14.25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</row>
    <row r="137" spans="1:11" ht="15">
      <c r="A137" s="96"/>
      <c r="B137" s="96"/>
      <c r="C137" s="96"/>
      <c r="D137" s="96"/>
      <c r="E137" s="97"/>
      <c r="F137" s="96"/>
      <c r="G137" s="96"/>
      <c r="H137" s="96"/>
      <c r="I137" s="96"/>
      <c r="J137" s="96"/>
      <c r="K137" s="96"/>
    </row>
    <row r="138" spans="1:11" ht="18">
      <c r="A138" s="96"/>
      <c r="B138" s="96"/>
      <c r="C138" s="96"/>
      <c r="D138" s="96"/>
      <c r="E138" s="671"/>
      <c r="F138" s="96"/>
      <c r="G138" s="96"/>
      <c r="H138" s="96"/>
      <c r="I138" s="96"/>
      <c r="J138" s="96"/>
      <c r="K138" s="96"/>
    </row>
    <row r="139" spans="1:11" ht="14.25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</row>
    <row r="140" spans="1:11" ht="14.25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</row>
    <row r="141" spans="1:11" ht="14.25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</row>
    <row r="142" spans="1:11" ht="14.25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</row>
    <row r="143" spans="1:11" ht="14.25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</row>
    <row r="144" spans="1:11" ht="14.25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</row>
    <row r="145" spans="1:11" ht="14.25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</row>
    <row r="146" spans="1:11" ht="14.25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</row>
    <row r="147" spans="1:11" ht="14.25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</row>
    <row r="148" spans="1:11" ht="14.25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</row>
    <row r="149" spans="1:11" ht="14.25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</row>
    <row r="150" spans="1:11" ht="14.25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</row>
    <row r="151" spans="1:11" ht="14.25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</row>
    <row r="152" spans="1:11" ht="14.25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</row>
    <row r="153" spans="1:11" ht="14.25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</row>
    <row r="154" spans="1:11" ht="14.25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</row>
    <row r="155" spans="1:11" ht="14.25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</row>
    <row r="156" spans="1:11" ht="14.25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</row>
    <row r="157" spans="1:11" ht="14.25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</row>
    <row r="158" spans="1:11" ht="14.25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</row>
    <row r="159" spans="1:11" ht="14.25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</row>
    <row r="160" spans="1:11" ht="14.25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</row>
    <row r="161" spans="1:11" ht="14.25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</row>
    <row r="162" spans="1:11" ht="14.25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</row>
    <row r="163" spans="1:11" ht="14.25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</row>
    <row r="164" spans="1:11" ht="14.25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</row>
    <row r="165" spans="1:11" ht="14.25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</row>
    <row r="166" spans="1:11" ht="14.25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</row>
    <row r="167" spans="1:11" ht="14.25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</row>
    <row r="168" spans="1:11" ht="14.25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</row>
    <row r="169" spans="1:11" ht="14.25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</row>
    <row r="170" spans="1:11" ht="14.25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</row>
    <row r="171" spans="1:11" ht="14.25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</row>
    <row r="172" spans="1:11" ht="14.25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</row>
    <row r="173" spans="1:11" ht="14.25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</row>
    <row r="174" spans="1:11" ht="14.25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</row>
    <row r="175" spans="1:11" ht="14.25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</row>
    <row r="176" spans="1:11" ht="14.25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</row>
    <row r="177" spans="1:11" ht="14.25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</row>
    <row r="178" spans="1:11" ht="14.25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</row>
    <row r="179" spans="1:11" ht="14.25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</row>
    <row r="180" spans="1:11" ht="14.25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</row>
    <row r="181" spans="1:11" ht="14.25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</row>
    <row r="182" spans="1:11" ht="14.25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</row>
    <row r="183" spans="1:11" ht="14.25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</row>
    <row r="184" spans="1:11" ht="14.25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</row>
    <row r="185" spans="1:11" ht="14.25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</row>
    <row r="186" spans="1:11" ht="14.25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</row>
    <row r="187" spans="1:11" ht="14.25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</row>
    <row r="188" spans="1:11" ht="14.25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</row>
    <row r="189" spans="1:11" ht="14.25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</row>
    <row r="190" spans="1:11" ht="14.25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</row>
    <row r="191" spans="1:11" ht="14.25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</row>
    <row r="192" spans="1:11" ht="14.25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</row>
    <row r="193" spans="1:11" ht="14.25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</row>
    <row r="194" spans="1:11" ht="14.25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</row>
    <row r="195" spans="1:11" ht="14.25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</row>
    <row r="196" spans="1:11" ht="14.25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</row>
    <row r="197" spans="1:11" ht="14.25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</row>
    <row r="198" spans="1:11" ht="14.25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</row>
    <row r="199" spans="1:11" ht="14.25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</row>
    <row r="200" spans="1:11" ht="14.25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</row>
    <row r="201" spans="1:11" ht="14.25">
      <c r="A201" s="96"/>
      <c r="B201" s="96"/>
      <c r="C201" s="96"/>
      <c r="D201" s="96"/>
      <c r="E201" s="96"/>
      <c r="F201" s="96"/>
      <c r="G201" s="96"/>
      <c r="H201" s="96"/>
      <c r="I201" s="96"/>
      <c r="J201" s="96"/>
      <c r="K201" s="96"/>
    </row>
    <row r="202" spans="1:11" ht="14.25">
      <c r="A202" s="96"/>
      <c r="B202" s="96"/>
      <c r="C202" s="96"/>
      <c r="D202" s="96"/>
      <c r="E202" s="96"/>
      <c r="F202" s="96"/>
      <c r="G202" s="96"/>
      <c r="H202" s="96"/>
      <c r="I202" s="96"/>
      <c r="J202" s="96"/>
      <c r="K202" s="96"/>
    </row>
    <row r="203" spans="1:11" ht="14.25">
      <c r="A203" s="96"/>
      <c r="B203" s="96"/>
      <c r="C203" s="96"/>
      <c r="D203" s="96"/>
      <c r="E203" s="96"/>
      <c r="F203" s="96"/>
      <c r="G203" s="96"/>
      <c r="H203" s="96"/>
      <c r="I203" s="96"/>
      <c r="J203" s="96"/>
      <c r="K203" s="96"/>
    </row>
    <row r="204" spans="1:11" ht="14.25">
      <c r="A204" s="96"/>
      <c r="B204" s="96"/>
      <c r="C204" s="96"/>
      <c r="D204" s="96"/>
      <c r="E204" s="96"/>
      <c r="F204" s="96"/>
      <c r="G204" s="96"/>
      <c r="H204" s="96"/>
      <c r="I204" s="96"/>
      <c r="J204" s="96"/>
      <c r="K204" s="96"/>
    </row>
    <row r="205" spans="1:11" ht="14.25">
      <c r="A205" s="96"/>
      <c r="B205" s="96"/>
      <c r="C205" s="96"/>
      <c r="D205" s="96"/>
      <c r="E205" s="96"/>
      <c r="F205" s="96"/>
      <c r="G205" s="96"/>
      <c r="H205" s="96"/>
      <c r="I205" s="96"/>
      <c r="J205" s="96"/>
      <c r="K205" s="96"/>
    </row>
    <row r="206" spans="1:11" ht="14.25">
      <c r="A206" s="96"/>
      <c r="B206" s="96"/>
      <c r="C206" s="96"/>
      <c r="D206" s="96"/>
      <c r="E206" s="96"/>
      <c r="F206" s="96"/>
      <c r="G206" s="96"/>
      <c r="H206" s="96"/>
      <c r="I206" s="96"/>
      <c r="J206" s="96"/>
      <c r="K206" s="96"/>
    </row>
    <row r="207" spans="1:11" ht="14.25">
      <c r="A207" s="96"/>
      <c r="B207" s="96"/>
      <c r="C207" s="96"/>
      <c r="D207" s="96"/>
      <c r="E207" s="96"/>
      <c r="F207" s="96"/>
      <c r="G207" s="96"/>
      <c r="H207" s="96"/>
      <c r="I207" s="96"/>
      <c r="J207" s="96"/>
      <c r="K207" s="96"/>
    </row>
    <row r="208" spans="1:11" ht="14.25">
      <c r="A208" s="96"/>
      <c r="B208" s="96"/>
      <c r="C208" s="96"/>
      <c r="D208" s="96"/>
      <c r="E208" s="96"/>
      <c r="F208" s="96"/>
      <c r="G208" s="96"/>
      <c r="H208" s="96"/>
      <c r="I208" s="96"/>
      <c r="J208" s="96"/>
      <c r="K208" s="96"/>
    </row>
    <row r="209" spans="1:11" ht="14.25">
      <c r="A209" s="96"/>
      <c r="B209" s="96"/>
      <c r="C209" s="96"/>
      <c r="D209" s="96"/>
      <c r="E209" s="96"/>
      <c r="F209" s="96"/>
      <c r="G209" s="96"/>
      <c r="H209" s="96"/>
      <c r="I209" s="96"/>
      <c r="J209" s="96"/>
      <c r="K209" s="96"/>
    </row>
    <row r="210" spans="1:11" ht="14.25">
      <c r="A210" s="96"/>
      <c r="B210" s="96"/>
      <c r="C210" s="96"/>
      <c r="D210" s="96"/>
      <c r="E210" s="96"/>
      <c r="F210" s="96"/>
      <c r="G210" s="96"/>
      <c r="H210" s="96"/>
      <c r="I210" s="96"/>
      <c r="J210" s="96"/>
      <c r="K210" s="96"/>
    </row>
    <row r="211" spans="1:11" ht="14.25">
      <c r="A211" s="96"/>
      <c r="B211" s="96"/>
      <c r="C211" s="96"/>
      <c r="D211" s="96"/>
      <c r="E211" s="96"/>
      <c r="F211" s="96"/>
      <c r="G211" s="96"/>
      <c r="H211" s="96"/>
      <c r="I211" s="96"/>
      <c r="J211" s="96"/>
      <c r="K211" s="96"/>
    </row>
    <row r="212" spans="1:11" ht="14.25">
      <c r="A212" s="96"/>
      <c r="B212" s="96"/>
      <c r="C212" s="96"/>
      <c r="D212" s="96"/>
      <c r="E212" s="96"/>
      <c r="F212" s="96"/>
      <c r="G212" s="96"/>
      <c r="H212" s="96"/>
      <c r="I212" s="96"/>
      <c r="J212" s="96"/>
      <c r="K212" s="96"/>
    </row>
    <row r="213" spans="1:11" ht="14.25">
      <c r="A213" s="96"/>
      <c r="B213" s="96"/>
      <c r="C213" s="96"/>
      <c r="D213" s="96"/>
      <c r="E213" s="96"/>
      <c r="F213" s="96"/>
      <c r="G213" s="96"/>
      <c r="H213" s="96"/>
      <c r="I213" s="96"/>
      <c r="J213" s="96"/>
      <c r="K213" s="96"/>
    </row>
    <row r="214" spans="1:11" ht="14.25">
      <c r="A214" s="96"/>
      <c r="B214" s="96"/>
      <c r="C214" s="96"/>
      <c r="D214" s="96"/>
      <c r="E214" s="96"/>
      <c r="F214" s="96"/>
      <c r="G214" s="96"/>
      <c r="H214" s="96"/>
      <c r="I214" s="96"/>
      <c r="J214" s="96"/>
      <c r="K214" s="96"/>
    </row>
    <row r="215" spans="1:11" ht="14.25">
      <c r="A215" s="96"/>
      <c r="B215" s="96"/>
      <c r="C215" s="96"/>
      <c r="D215" s="96"/>
      <c r="E215" s="96"/>
      <c r="F215" s="96"/>
      <c r="G215" s="96"/>
      <c r="H215" s="96"/>
      <c r="I215" s="96"/>
      <c r="J215" s="96"/>
      <c r="K215" s="96"/>
    </row>
    <row r="216" spans="1:11" ht="14.25">
      <c r="A216" s="96"/>
      <c r="B216" s="96"/>
      <c r="C216" s="96"/>
      <c r="D216" s="96"/>
      <c r="E216" s="96"/>
      <c r="F216" s="96"/>
      <c r="G216" s="96"/>
      <c r="H216" s="96"/>
      <c r="I216" s="96"/>
      <c r="J216" s="96"/>
      <c r="K216" s="96"/>
    </row>
    <row r="217" spans="1:11" ht="14.25">
      <c r="A217" s="96"/>
      <c r="B217" s="96"/>
      <c r="C217" s="96"/>
      <c r="D217" s="96"/>
      <c r="E217" s="96"/>
      <c r="F217" s="96"/>
      <c r="G217" s="96"/>
      <c r="H217" s="96"/>
      <c r="I217" s="96"/>
      <c r="J217" s="96"/>
      <c r="K217" s="96"/>
    </row>
    <row r="218" spans="1:11" ht="14.25">
      <c r="A218" s="96"/>
      <c r="B218" s="96"/>
      <c r="C218" s="96"/>
      <c r="D218" s="96"/>
      <c r="E218" s="96"/>
      <c r="F218" s="96"/>
      <c r="G218" s="96"/>
      <c r="H218" s="96"/>
      <c r="I218" s="96"/>
      <c r="J218" s="96"/>
      <c r="K218" s="96"/>
    </row>
    <row r="219" spans="1:11" ht="14.25">
      <c r="A219" s="96"/>
      <c r="B219" s="96"/>
      <c r="C219" s="96"/>
      <c r="D219" s="96"/>
      <c r="E219" s="96"/>
      <c r="F219" s="96"/>
      <c r="G219" s="96"/>
      <c r="H219" s="96"/>
      <c r="I219" s="96"/>
      <c r="J219" s="96"/>
      <c r="K219" s="96"/>
    </row>
    <row r="220" spans="1:11" ht="14.25">
      <c r="A220" s="96"/>
      <c r="B220" s="96"/>
      <c r="C220" s="96"/>
      <c r="D220" s="96"/>
      <c r="E220" s="96"/>
      <c r="F220" s="96"/>
      <c r="G220" s="96"/>
      <c r="H220" s="96"/>
      <c r="I220" s="96"/>
      <c r="J220" s="96"/>
      <c r="K220" s="96"/>
    </row>
    <row r="221" spans="1:11" ht="14.25">
      <c r="A221" s="96"/>
      <c r="B221" s="96"/>
      <c r="C221" s="96"/>
      <c r="D221" s="96"/>
      <c r="E221" s="96"/>
      <c r="F221" s="96"/>
      <c r="G221" s="96"/>
      <c r="H221" s="96"/>
      <c r="I221" s="96"/>
      <c r="J221" s="96"/>
      <c r="K221" s="96"/>
    </row>
    <row r="222" spans="1:11" ht="14.25">
      <c r="A222" s="96"/>
      <c r="B222" s="96"/>
      <c r="C222" s="96"/>
      <c r="D222" s="96"/>
      <c r="E222" s="96"/>
      <c r="F222" s="96"/>
      <c r="G222" s="96"/>
      <c r="H222" s="96"/>
      <c r="I222" s="96"/>
      <c r="J222" s="96"/>
      <c r="K222" s="96"/>
    </row>
    <row r="223" spans="1:11" ht="14.25">
      <c r="A223" s="96"/>
      <c r="B223" s="96"/>
      <c r="C223" s="96"/>
      <c r="D223" s="96"/>
      <c r="E223" s="96"/>
      <c r="F223" s="96"/>
      <c r="G223" s="96"/>
      <c r="H223" s="96"/>
      <c r="I223" s="96"/>
      <c r="J223" s="96"/>
      <c r="K223" s="96"/>
    </row>
    <row r="224" spans="1:11" ht="14.25">
      <c r="A224" s="96"/>
      <c r="B224" s="96"/>
      <c r="C224" s="96"/>
      <c r="D224" s="96"/>
      <c r="E224" s="96"/>
      <c r="F224" s="96"/>
      <c r="G224" s="96"/>
      <c r="H224" s="96"/>
      <c r="I224" s="96"/>
      <c r="J224" s="96"/>
      <c r="K224" s="96"/>
    </row>
    <row r="225" spans="1:11" ht="14.25">
      <c r="A225" s="96"/>
      <c r="B225" s="96"/>
      <c r="C225" s="96"/>
      <c r="D225" s="96"/>
      <c r="E225" s="96"/>
      <c r="F225" s="96"/>
      <c r="G225" s="96"/>
      <c r="H225" s="96"/>
      <c r="I225" s="96"/>
      <c r="J225" s="96"/>
      <c r="K225" s="96"/>
    </row>
    <row r="226" spans="1:11" ht="14.25">
      <c r="A226" s="96"/>
      <c r="B226" s="96"/>
      <c r="C226" s="96"/>
      <c r="D226" s="96"/>
      <c r="E226" s="96"/>
      <c r="F226" s="96"/>
      <c r="G226" s="96"/>
      <c r="H226" s="96"/>
      <c r="I226" s="96"/>
      <c r="J226" s="96"/>
      <c r="K226" s="96"/>
    </row>
    <row r="227" spans="1:11" ht="14.25">
      <c r="A227" s="96"/>
      <c r="B227" s="96"/>
      <c r="C227" s="96"/>
      <c r="D227" s="96"/>
      <c r="E227" s="96"/>
      <c r="F227" s="96"/>
      <c r="G227" s="96"/>
      <c r="H227" s="96"/>
      <c r="I227" s="96"/>
      <c r="J227" s="96"/>
      <c r="K227" s="96"/>
    </row>
    <row r="228" spans="1:11" ht="14.25">
      <c r="A228" s="96"/>
      <c r="B228" s="96"/>
      <c r="C228" s="96"/>
      <c r="D228" s="96"/>
      <c r="E228" s="96"/>
      <c r="F228" s="96"/>
      <c r="G228" s="96"/>
      <c r="H228" s="96"/>
      <c r="I228" s="96"/>
      <c r="J228" s="96"/>
      <c r="K228" s="96"/>
    </row>
    <row r="229" spans="1:11" ht="14.25">
      <c r="A229" s="96"/>
      <c r="B229" s="96"/>
      <c r="C229" s="96"/>
      <c r="D229" s="96"/>
      <c r="E229" s="96"/>
      <c r="F229" s="96"/>
      <c r="G229" s="96"/>
      <c r="H229" s="96"/>
      <c r="I229" s="96"/>
      <c r="J229" s="96"/>
      <c r="K229" s="96"/>
    </row>
    <row r="230" spans="1:11" ht="14.25">
      <c r="A230" s="96"/>
      <c r="B230" s="96"/>
      <c r="C230" s="96"/>
      <c r="D230" s="96"/>
      <c r="E230" s="96"/>
      <c r="F230" s="96"/>
      <c r="G230" s="96"/>
      <c r="H230" s="96"/>
      <c r="I230" s="96"/>
      <c r="J230" s="96"/>
      <c r="K230" s="96"/>
    </row>
    <row r="231" spans="1:11" ht="14.25">
      <c r="A231" s="96"/>
      <c r="B231" s="96"/>
      <c r="C231" s="96"/>
      <c r="D231" s="96"/>
      <c r="E231" s="96"/>
      <c r="F231" s="96"/>
      <c r="G231" s="96"/>
      <c r="H231" s="96"/>
      <c r="I231" s="96"/>
      <c r="J231" s="96"/>
      <c r="K231" s="96"/>
    </row>
    <row r="232" spans="1:11" ht="14.25">
      <c r="A232" s="96"/>
      <c r="B232" s="96"/>
      <c r="C232" s="96"/>
      <c r="D232" s="96"/>
      <c r="E232" s="96"/>
      <c r="F232" s="96"/>
      <c r="G232" s="96"/>
      <c r="H232" s="96"/>
      <c r="I232" s="96"/>
      <c r="J232" s="96"/>
      <c r="K232" s="96"/>
    </row>
    <row r="233" spans="1:11" ht="14.25">
      <c r="A233" s="96"/>
      <c r="B233" s="96"/>
      <c r="C233" s="96"/>
      <c r="D233" s="96"/>
      <c r="E233" s="96"/>
      <c r="F233" s="96"/>
      <c r="G233" s="96"/>
      <c r="H233" s="96"/>
      <c r="I233" s="96"/>
      <c r="J233" s="96"/>
      <c r="K233" s="96"/>
    </row>
    <row r="234" spans="1:11" ht="14.25">
      <c r="A234" s="96"/>
      <c r="B234" s="96"/>
      <c r="C234" s="96"/>
      <c r="D234" s="96"/>
      <c r="E234" s="96"/>
      <c r="F234" s="96"/>
      <c r="G234" s="96"/>
      <c r="H234" s="96"/>
      <c r="I234" s="96"/>
      <c r="J234" s="96"/>
      <c r="K234" s="96"/>
    </row>
    <row r="235" spans="1:11" ht="14.25">
      <c r="A235" s="96"/>
      <c r="B235" s="96"/>
      <c r="C235" s="96"/>
      <c r="D235" s="96"/>
      <c r="E235" s="96"/>
      <c r="F235" s="96"/>
      <c r="G235" s="96"/>
      <c r="H235" s="96"/>
      <c r="I235" s="96"/>
      <c r="J235" s="96"/>
      <c r="K235" s="96"/>
    </row>
  </sheetData>
  <mergeCells count="4">
    <mergeCell ref="C126:E126"/>
    <mergeCell ref="F126:I126"/>
    <mergeCell ref="C127:E127"/>
    <mergeCell ref="F127:I1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G165"/>
  <sheetViews>
    <sheetView workbookViewId="0">
      <selection activeCell="F11" sqref="F11"/>
    </sheetView>
  </sheetViews>
  <sheetFormatPr defaultRowHeight="12.75"/>
  <cols>
    <col min="1" max="1" width="1.85546875" customWidth="1"/>
    <col min="2" max="2" width="3.28515625" customWidth="1"/>
    <col min="3" max="3" width="2.28515625" customWidth="1"/>
    <col min="4" max="4" width="52" customWidth="1"/>
    <col min="5" max="5" width="18" customWidth="1"/>
  </cols>
  <sheetData>
    <row r="2" spans="1:5" ht="14.25">
      <c r="A2" s="587"/>
      <c r="B2" s="587"/>
      <c r="D2" s="672" t="s">
        <v>635</v>
      </c>
      <c r="E2" s="672"/>
    </row>
    <row r="3" spans="1:5" ht="14.25">
      <c r="A3" s="587"/>
      <c r="B3" s="587"/>
    </row>
    <row r="4" spans="1:5" ht="14.25">
      <c r="A4" s="587"/>
      <c r="B4" s="587"/>
      <c r="D4" s="1" t="s">
        <v>636</v>
      </c>
    </row>
    <row r="5" spans="1:5" ht="14.25">
      <c r="A5" s="587"/>
      <c r="B5" s="587"/>
      <c r="D5" t="s">
        <v>637</v>
      </c>
      <c r="E5" s="230"/>
    </row>
    <row r="6" spans="1:5" ht="14.25">
      <c r="A6" s="587"/>
      <c r="B6" s="587"/>
      <c r="D6" t="s">
        <v>638</v>
      </c>
      <c r="E6" s="230">
        <v>2750000</v>
      </c>
    </row>
    <row r="7" spans="1:5" ht="14.25">
      <c r="A7" s="587"/>
      <c r="B7" s="587"/>
      <c r="D7" t="s">
        <v>639</v>
      </c>
      <c r="E7" s="230">
        <v>3453000</v>
      </c>
    </row>
    <row r="8" spans="1:5" ht="14.25">
      <c r="A8" s="587"/>
      <c r="B8" s="587"/>
      <c r="D8" t="s">
        <v>640</v>
      </c>
    </row>
    <row r="9" spans="1:5" ht="14.25">
      <c r="A9" s="587"/>
      <c r="B9" s="587"/>
      <c r="D9" t="s">
        <v>641</v>
      </c>
      <c r="E9" s="230">
        <v>150681323</v>
      </c>
    </row>
    <row r="10" spans="1:5" ht="14.25">
      <c r="A10" s="587"/>
      <c r="B10" s="587"/>
      <c r="D10" s="1" t="s">
        <v>642</v>
      </c>
      <c r="E10" s="1"/>
    </row>
    <row r="11" spans="1:5" ht="14.25">
      <c r="A11" s="587"/>
      <c r="B11" s="587"/>
      <c r="D11" s="1" t="s">
        <v>643</v>
      </c>
      <c r="E11" s="673">
        <f>SUM(E6:E10)</f>
        <v>156884323</v>
      </c>
    </row>
    <row r="12" spans="1:5" ht="14.25">
      <c r="A12" s="587"/>
      <c r="B12" s="587"/>
    </row>
    <row r="13" spans="1:5" ht="14.25">
      <c r="A13" s="587"/>
      <c r="B13" s="587"/>
      <c r="D13" s="1" t="s">
        <v>644</v>
      </c>
    </row>
    <row r="14" spans="1:5" ht="14.25">
      <c r="A14" s="587"/>
      <c r="B14" s="587"/>
      <c r="D14" s="324" t="s">
        <v>645</v>
      </c>
    </row>
    <row r="15" spans="1:5" ht="14.25">
      <c r="A15" s="587"/>
      <c r="B15" s="587"/>
      <c r="D15" s="324" t="s">
        <v>646</v>
      </c>
      <c r="E15" s="230">
        <v>12550000</v>
      </c>
    </row>
    <row r="16" spans="1:5" ht="14.25">
      <c r="A16" s="587"/>
      <c r="B16" s="587"/>
      <c r="D16" s="1" t="s">
        <v>647</v>
      </c>
    </row>
    <row r="17" spans="1:5" ht="14.25">
      <c r="A17" s="587"/>
      <c r="B17" s="587"/>
      <c r="D17" s="1" t="s">
        <v>648</v>
      </c>
      <c r="E17" s="673">
        <v>12550000</v>
      </c>
    </row>
    <row r="18" spans="1:5" ht="14.25">
      <c r="A18" s="587"/>
      <c r="B18" s="587"/>
    </row>
    <row r="19" spans="1:5" ht="14.25">
      <c r="A19" s="587"/>
      <c r="B19" s="587"/>
      <c r="D19" s="1" t="s">
        <v>649</v>
      </c>
      <c r="E19" s="673">
        <v>169434323</v>
      </c>
    </row>
    <row r="20" spans="1:5" ht="14.25">
      <c r="A20" s="587"/>
      <c r="B20" s="587"/>
    </row>
    <row r="21" spans="1:5" ht="14.25">
      <c r="A21" s="587"/>
      <c r="B21" s="587"/>
      <c r="D21" s="1" t="s">
        <v>650</v>
      </c>
    </row>
    <row r="22" spans="1:5" ht="14.25">
      <c r="A22" s="587"/>
      <c r="B22" s="587"/>
      <c r="D22" s="324" t="s">
        <v>651</v>
      </c>
      <c r="E22" s="230">
        <v>94246402</v>
      </c>
    </row>
    <row r="23" spans="1:5" ht="14.25">
      <c r="A23" s="587"/>
      <c r="B23" s="587"/>
      <c r="D23" s="324" t="s">
        <v>652</v>
      </c>
      <c r="E23" s="230">
        <v>11850000</v>
      </c>
    </row>
    <row r="24" spans="1:5" ht="14.25">
      <c r="A24" s="587"/>
      <c r="B24" s="587"/>
    </row>
    <row r="25" spans="1:5" ht="14.25">
      <c r="A25" s="587"/>
      <c r="B25" s="587"/>
      <c r="D25" s="1" t="s">
        <v>653</v>
      </c>
    </row>
    <row r="26" spans="1:5" ht="14.25">
      <c r="A26" s="587"/>
      <c r="B26" s="587"/>
      <c r="D26" t="s">
        <v>651</v>
      </c>
      <c r="E26" s="230">
        <v>56419323.979999997</v>
      </c>
    </row>
    <row r="27" spans="1:5" ht="14.25">
      <c r="A27" s="587"/>
      <c r="B27" s="587"/>
      <c r="D27" t="s">
        <v>654</v>
      </c>
      <c r="E27" s="230">
        <v>700000</v>
      </c>
    </row>
    <row r="28" spans="1:5" ht="14.25">
      <c r="A28" s="587"/>
      <c r="B28" s="587"/>
    </row>
    <row r="29" spans="1:5" ht="14.25">
      <c r="A29" s="623"/>
      <c r="B29" s="587"/>
      <c r="D29" s="1" t="s">
        <v>655</v>
      </c>
      <c r="E29" s="674">
        <v>3000000</v>
      </c>
    </row>
    <row r="30" spans="1:5" ht="14.25">
      <c r="A30" s="623"/>
      <c r="B30" s="587"/>
    </row>
    <row r="31" spans="1:5" ht="14.25">
      <c r="A31" s="623"/>
      <c r="B31" s="587"/>
      <c r="D31" s="1" t="s">
        <v>656</v>
      </c>
      <c r="E31" s="675">
        <f>SUM(E22:E30)</f>
        <v>166215725.97999999</v>
      </c>
    </row>
    <row r="32" spans="1:5" ht="14.25">
      <c r="A32" s="623"/>
      <c r="B32" s="587"/>
    </row>
    <row r="33" spans="1:7" ht="15">
      <c r="A33" s="426"/>
      <c r="B33" s="426"/>
      <c r="C33" s="97"/>
      <c r="D33" s="97" t="s">
        <v>657</v>
      </c>
      <c r="E33" s="603">
        <v>3218597.02</v>
      </c>
      <c r="F33" s="623"/>
      <c r="G33" s="587"/>
    </row>
    <row r="34" spans="1:7" ht="15">
      <c r="A34" s="96"/>
      <c r="B34" s="96"/>
      <c r="C34" s="97"/>
      <c r="D34" s="97"/>
      <c r="E34" s="441"/>
      <c r="F34" s="623"/>
      <c r="G34" s="587"/>
    </row>
    <row r="35" spans="1:7" ht="15">
      <c r="A35" s="96"/>
      <c r="B35" s="96"/>
      <c r="C35" s="97"/>
      <c r="D35" s="97"/>
      <c r="E35" s="653"/>
      <c r="F35" s="587"/>
      <c r="G35" s="587"/>
    </row>
    <row r="36" spans="1:7" ht="15">
      <c r="A36" s="96"/>
      <c r="B36" s="96"/>
      <c r="C36" s="97"/>
      <c r="D36" s="97"/>
      <c r="E36" s="653"/>
      <c r="F36" s="587"/>
      <c r="G36" s="587"/>
    </row>
    <row r="37" spans="1:7" ht="15">
      <c r="A37" s="96"/>
      <c r="B37" s="96"/>
      <c r="C37" s="97"/>
      <c r="D37" s="97"/>
      <c r="E37" s="653"/>
      <c r="F37" s="587"/>
      <c r="G37" s="587"/>
    </row>
    <row r="38" spans="1:7" ht="15">
      <c r="A38" s="97"/>
      <c r="B38" s="97"/>
      <c r="C38" s="97"/>
      <c r="D38" s="97"/>
      <c r="E38" s="603"/>
      <c r="F38" s="587"/>
      <c r="G38" s="587"/>
    </row>
    <row r="39" spans="1:7" ht="15">
      <c r="A39" s="97"/>
      <c r="B39" s="97"/>
      <c r="C39" s="97"/>
      <c r="D39" s="97"/>
      <c r="E39" s="606"/>
      <c r="F39" s="587"/>
      <c r="G39" s="587"/>
    </row>
    <row r="40" spans="1:7" ht="15">
      <c r="A40" s="97"/>
      <c r="B40" s="97"/>
      <c r="C40" s="97"/>
      <c r="D40" s="97"/>
      <c r="E40" s="603"/>
      <c r="F40" s="587"/>
      <c r="G40" s="587"/>
    </row>
    <row r="41" spans="1:7" ht="15">
      <c r="A41" s="97"/>
      <c r="B41" s="97"/>
      <c r="C41" s="97"/>
      <c r="D41" s="97"/>
      <c r="E41" s="603"/>
      <c r="F41" s="587"/>
      <c r="G41" s="587"/>
    </row>
    <row r="42" spans="1:7" ht="15">
      <c r="A42" s="97"/>
      <c r="B42" s="97"/>
      <c r="C42" s="97"/>
      <c r="D42" s="97"/>
      <c r="E42" s="603"/>
      <c r="F42" s="587"/>
      <c r="G42" s="587"/>
    </row>
    <row r="43" spans="1:7" ht="15">
      <c r="A43" s="97"/>
      <c r="B43" s="97"/>
      <c r="C43" s="97"/>
      <c r="D43" s="97"/>
      <c r="E43" s="606"/>
      <c r="F43" s="587"/>
      <c r="G43" s="587"/>
    </row>
    <row r="44" spans="1:7" ht="15">
      <c r="A44" s="97"/>
      <c r="B44" s="97"/>
      <c r="C44" s="97"/>
      <c r="D44" s="97"/>
      <c r="E44" s="676"/>
      <c r="F44" s="587"/>
      <c r="G44" s="587"/>
    </row>
    <row r="45" spans="1:7" ht="15">
      <c r="A45" s="97"/>
      <c r="B45" s="97"/>
      <c r="C45" s="97"/>
      <c r="D45" s="97"/>
      <c r="E45" s="606"/>
      <c r="F45" s="587"/>
      <c r="G45" s="587"/>
    </row>
    <row r="46" spans="1:7" ht="15">
      <c r="A46" s="97"/>
      <c r="B46" s="97"/>
      <c r="C46" s="97"/>
      <c r="D46" s="97"/>
      <c r="E46" s="603"/>
      <c r="F46" s="587"/>
      <c r="G46" s="587"/>
    </row>
    <row r="47" spans="1:7" ht="15">
      <c r="A47" s="97"/>
      <c r="B47" s="97"/>
      <c r="C47" s="97"/>
      <c r="D47" s="97"/>
      <c r="E47" s="603"/>
      <c r="F47" s="587"/>
      <c r="G47" s="587"/>
    </row>
    <row r="48" spans="1:7" ht="15">
      <c r="A48" s="97"/>
      <c r="B48" s="97"/>
      <c r="C48" s="97"/>
      <c r="D48" s="97"/>
      <c r="E48" s="606"/>
      <c r="F48" s="587"/>
      <c r="G48" s="587"/>
    </row>
    <row r="49" spans="1:7" ht="15">
      <c r="A49" s="97"/>
      <c r="B49" s="97"/>
      <c r="C49" s="97"/>
      <c r="D49" s="624"/>
      <c r="E49" s="606"/>
      <c r="F49" s="587"/>
      <c r="G49" s="587"/>
    </row>
    <row r="50" spans="1:7" ht="15">
      <c r="A50" s="97"/>
      <c r="B50" s="97"/>
      <c r="C50" s="97"/>
      <c r="D50" s="677"/>
      <c r="E50" s="606"/>
      <c r="F50" s="587"/>
      <c r="G50" s="587"/>
    </row>
    <row r="51" spans="1:7" ht="15">
      <c r="A51" s="97"/>
      <c r="B51" s="97"/>
      <c r="C51" s="97"/>
      <c r="D51" s="624"/>
      <c r="E51" s="606"/>
      <c r="F51" s="587"/>
      <c r="G51" s="587"/>
    </row>
    <row r="52" spans="1:7" ht="15">
      <c r="A52" s="97"/>
      <c r="B52" s="97"/>
      <c r="C52" s="97"/>
      <c r="D52" s="624"/>
      <c r="E52" s="606"/>
      <c r="F52" s="587"/>
      <c r="G52" s="587"/>
    </row>
    <row r="53" spans="1:7" ht="15">
      <c r="A53" s="97"/>
      <c r="B53" s="97"/>
      <c r="C53" s="97"/>
      <c r="D53" s="677">
        <v>21</v>
      </c>
      <c r="E53" s="606"/>
      <c r="F53" s="587"/>
      <c r="G53" s="587"/>
    </row>
    <row r="54" spans="1:7" ht="15">
      <c r="A54" s="97"/>
      <c r="B54" s="97"/>
      <c r="C54" s="97"/>
      <c r="D54" s="624"/>
      <c r="E54" s="606"/>
      <c r="F54" s="587"/>
      <c r="G54" s="587"/>
    </row>
    <row r="55" spans="1:7" ht="15">
      <c r="A55" s="97"/>
      <c r="B55" s="97"/>
      <c r="C55" s="97"/>
      <c r="D55" s="677"/>
      <c r="E55" s="606"/>
      <c r="F55" s="587"/>
      <c r="G55" s="587"/>
    </row>
    <row r="56" spans="1:7" ht="15">
      <c r="A56" s="97"/>
      <c r="B56" s="97"/>
      <c r="C56" s="97"/>
      <c r="D56" s="624"/>
      <c r="E56" s="606"/>
      <c r="F56" s="587"/>
      <c r="G56" s="587"/>
    </row>
    <row r="57" spans="1:7" ht="15">
      <c r="A57" s="97"/>
      <c r="B57" s="97"/>
      <c r="C57" s="97"/>
      <c r="D57" s="624"/>
      <c r="E57" s="606"/>
      <c r="F57" s="587"/>
      <c r="G57" s="587"/>
    </row>
    <row r="58" spans="1:7" ht="15">
      <c r="A58" s="97"/>
      <c r="B58" s="97"/>
      <c r="C58" s="97"/>
      <c r="D58" s="624"/>
      <c r="E58" s="606"/>
      <c r="F58" s="587"/>
      <c r="G58" s="587"/>
    </row>
    <row r="59" spans="1:7" ht="18">
      <c r="A59" s="160"/>
      <c r="B59" s="160"/>
      <c r="C59" s="160"/>
      <c r="D59" s="678"/>
      <c r="E59" s="468"/>
      <c r="F59" s="587"/>
      <c r="G59" s="587"/>
    </row>
    <row r="60" spans="1:7" ht="14.25">
      <c r="A60" s="160"/>
      <c r="B60" s="333"/>
      <c r="C60" s="288"/>
      <c r="D60" s="288"/>
      <c r="E60" s="47"/>
      <c r="F60" s="587"/>
      <c r="G60" s="587"/>
    </row>
    <row r="61" spans="1:7" ht="14.25">
      <c r="A61" s="160"/>
      <c r="B61" s="160"/>
      <c r="C61" s="160"/>
      <c r="D61" s="160"/>
      <c r="E61" s="587"/>
      <c r="F61" s="587"/>
      <c r="G61" s="587"/>
    </row>
    <row r="62" spans="1:7" ht="14.25">
      <c r="A62" s="240"/>
      <c r="B62" s="240"/>
      <c r="C62" s="240"/>
      <c r="D62" s="240"/>
      <c r="E62" s="587"/>
      <c r="F62" s="587"/>
      <c r="G62" s="587"/>
    </row>
    <row r="63" spans="1:7" ht="14.25">
      <c r="A63" s="587"/>
      <c r="B63" s="587"/>
      <c r="C63" s="587"/>
      <c r="D63" s="587"/>
      <c r="E63" s="587"/>
      <c r="F63" s="587"/>
      <c r="G63" s="587"/>
    </row>
    <row r="64" spans="1:7" ht="14.25">
      <c r="A64" s="587"/>
      <c r="B64" s="587"/>
      <c r="C64" s="587"/>
      <c r="D64" s="587"/>
      <c r="E64" s="587"/>
      <c r="F64" s="587"/>
      <c r="G64" s="587"/>
    </row>
    <row r="65" spans="1:7" ht="14.25">
      <c r="A65" s="587"/>
      <c r="B65" s="587"/>
      <c r="C65" s="587"/>
      <c r="D65" s="587"/>
      <c r="E65" s="587"/>
      <c r="F65" s="587"/>
      <c r="G65" s="587"/>
    </row>
    <row r="66" spans="1:7" ht="14.25">
      <c r="A66" s="587"/>
      <c r="B66" s="587"/>
      <c r="C66" s="587"/>
      <c r="D66" s="587"/>
      <c r="E66" s="587"/>
      <c r="F66" s="587"/>
      <c r="G66" s="587"/>
    </row>
    <row r="67" spans="1:7" ht="14.25">
      <c r="A67" s="587"/>
      <c r="B67" s="587"/>
      <c r="C67" s="587"/>
      <c r="D67" s="587"/>
      <c r="E67" s="587"/>
      <c r="F67" s="587"/>
      <c r="G67" s="587"/>
    </row>
    <row r="68" spans="1:7" ht="14.25">
      <c r="A68" s="587"/>
      <c r="B68" s="587"/>
      <c r="C68" s="587"/>
      <c r="D68" s="587"/>
      <c r="E68" s="587"/>
      <c r="F68" s="587"/>
      <c r="G68" s="587"/>
    </row>
    <row r="69" spans="1:7" ht="14.25">
      <c r="A69" s="587"/>
      <c r="B69" s="587"/>
      <c r="C69" s="587"/>
      <c r="D69" s="587"/>
      <c r="E69" s="587"/>
      <c r="F69" s="587"/>
      <c r="G69" s="587"/>
    </row>
    <row r="70" spans="1:7" ht="14.25">
      <c r="A70" s="587"/>
      <c r="B70" s="587"/>
      <c r="C70" s="587"/>
      <c r="D70" s="587"/>
      <c r="E70" s="587"/>
      <c r="F70" s="587"/>
      <c r="G70" s="587"/>
    </row>
    <row r="71" spans="1:7" ht="14.25">
      <c r="A71" s="587"/>
      <c r="B71" s="587"/>
      <c r="C71" s="587"/>
      <c r="D71" s="587"/>
      <c r="E71" s="587"/>
      <c r="F71" s="587"/>
      <c r="G71" s="587"/>
    </row>
    <row r="72" spans="1:7" ht="14.25">
      <c r="A72" s="587"/>
      <c r="B72" s="587"/>
      <c r="C72" s="587"/>
      <c r="D72" s="587"/>
      <c r="E72" s="587"/>
      <c r="F72" s="587"/>
      <c r="G72" s="587"/>
    </row>
    <row r="73" spans="1:7" ht="14.25">
      <c r="A73" s="587"/>
      <c r="B73" s="587"/>
      <c r="C73" s="587"/>
      <c r="D73" s="587"/>
      <c r="E73" s="587"/>
      <c r="F73" s="587"/>
      <c r="G73" s="587"/>
    </row>
    <row r="74" spans="1:7" ht="14.25">
      <c r="A74" s="587"/>
      <c r="B74" s="587"/>
      <c r="C74" s="587"/>
      <c r="D74" s="587"/>
      <c r="E74" s="587"/>
      <c r="F74" s="587"/>
      <c r="G74" s="587"/>
    </row>
    <row r="75" spans="1:7" ht="14.25">
      <c r="A75" s="587"/>
      <c r="B75" s="587"/>
      <c r="C75" s="587"/>
      <c r="D75" s="587"/>
      <c r="E75" s="587"/>
      <c r="F75" s="587"/>
      <c r="G75" s="587"/>
    </row>
    <row r="76" spans="1:7" ht="14.25">
      <c r="A76" s="587"/>
      <c r="B76" s="587"/>
      <c r="C76" s="587"/>
      <c r="D76" s="587"/>
      <c r="E76" s="587"/>
      <c r="F76" s="587"/>
      <c r="G76" s="587"/>
    </row>
    <row r="77" spans="1:7" ht="14.25">
      <c r="A77" s="587"/>
      <c r="B77" s="587"/>
      <c r="C77" s="587"/>
      <c r="D77" s="587"/>
      <c r="E77" s="587"/>
      <c r="F77" s="587"/>
      <c r="G77" s="587"/>
    </row>
    <row r="78" spans="1:7" ht="14.25">
      <c r="A78" s="587"/>
      <c r="B78" s="587"/>
      <c r="C78" s="587"/>
      <c r="D78" s="587"/>
      <c r="E78" s="587"/>
      <c r="F78" s="587"/>
      <c r="G78" s="587"/>
    </row>
    <row r="79" spans="1:7" ht="14.25">
      <c r="A79" s="587"/>
      <c r="B79" s="587"/>
      <c r="C79" s="587"/>
      <c r="D79" s="587"/>
      <c r="E79" s="587"/>
      <c r="F79" s="587"/>
      <c r="G79" s="587"/>
    </row>
    <row r="80" spans="1:7" ht="14.25">
      <c r="A80" s="587"/>
      <c r="B80" s="587"/>
      <c r="C80" s="587"/>
      <c r="D80" s="587"/>
      <c r="E80" s="587"/>
      <c r="F80" s="587"/>
      <c r="G80" s="587"/>
    </row>
    <row r="81" spans="1:7" ht="14.25">
      <c r="A81" s="587"/>
      <c r="B81" s="587"/>
      <c r="C81" s="587"/>
      <c r="D81" s="587"/>
      <c r="E81" s="587"/>
      <c r="F81" s="587"/>
      <c r="G81" s="587"/>
    </row>
    <row r="82" spans="1:7" ht="14.25">
      <c r="A82" s="587"/>
      <c r="B82" s="587"/>
      <c r="C82" s="587"/>
      <c r="D82" s="587"/>
      <c r="E82" s="587"/>
      <c r="F82" s="587"/>
      <c r="G82" s="587"/>
    </row>
    <row r="83" spans="1:7" ht="14.25">
      <c r="A83" s="587"/>
      <c r="B83" s="587"/>
      <c r="C83" s="587"/>
      <c r="D83" s="587"/>
      <c r="E83" s="587"/>
      <c r="F83" s="587"/>
      <c r="G83" s="587"/>
    </row>
    <row r="84" spans="1:7" ht="14.25">
      <c r="A84" s="587"/>
      <c r="B84" s="587"/>
      <c r="C84" s="587"/>
      <c r="D84" s="587"/>
      <c r="E84" s="587"/>
      <c r="F84" s="587"/>
      <c r="G84" s="587"/>
    </row>
    <row r="85" spans="1:7" ht="14.25">
      <c r="A85" s="587"/>
      <c r="B85" s="587"/>
      <c r="C85" s="587"/>
      <c r="D85" s="587"/>
      <c r="E85" s="587"/>
      <c r="F85" s="587"/>
      <c r="G85" s="587"/>
    </row>
    <row r="86" spans="1:7" ht="14.25">
      <c r="A86" s="587"/>
      <c r="B86" s="587"/>
      <c r="C86" s="587"/>
      <c r="D86" s="587"/>
      <c r="E86" s="587"/>
      <c r="F86" s="587"/>
      <c r="G86" s="587"/>
    </row>
    <row r="87" spans="1:7" ht="14.25">
      <c r="A87" s="587"/>
      <c r="B87" s="587"/>
      <c r="C87" s="587"/>
      <c r="D87" s="587"/>
      <c r="E87" s="587"/>
      <c r="F87" s="587"/>
      <c r="G87" s="587"/>
    </row>
    <row r="88" spans="1:7" ht="14.25">
      <c r="A88" s="587"/>
      <c r="B88" s="587"/>
      <c r="C88" s="587"/>
      <c r="D88" s="587"/>
      <c r="E88" s="587"/>
      <c r="F88" s="587"/>
      <c r="G88" s="587"/>
    </row>
    <row r="89" spans="1:7" ht="14.25">
      <c r="A89" s="587"/>
      <c r="B89" s="587"/>
      <c r="C89" s="587"/>
      <c r="D89" s="587"/>
      <c r="E89" s="587"/>
      <c r="F89" s="587"/>
      <c r="G89" s="587"/>
    </row>
    <row r="90" spans="1:7" ht="14.25">
      <c r="A90" s="587"/>
      <c r="B90" s="587"/>
      <c r="C90" s="587"/>
      <c r="D90" s="587"/>
      <c r="E90" s="587"/>
      <c r="F90" s="587"/>
      <c r="G90" s="587"/>
    </row>
    <row r="91" spans="1:7" ht="14.25">
      <c r="A91" s="587"/>
      <c r="B91" s="587"/>
      <c r="C91" s="587"/>
      <c r="D91" s="587"/>
      <c r="E91" s="587"/>
      <c r="F91" s="587"/>
      <c r="G91" s="587"/>
    </row>
    <row r="92" spans="1:7" ht="14.25">
      <c r="A92" s="587"/>
      <c r="B92" s="587"/>
      <c r="C92" s="587"/>
      <c r="D92" s="587"/>
      <c r="E92" s="587"/>
      <c r="F92" s="587"/>
      <c r="G92" s="587"/>
    </row>
    <row r="93" spans="1:7" ht="14.25">
      <c r="A93" s="587"/>
      <c r="B93" s="587"/>
      <c r="C93" s="587"/>
      <c r="D93" s="587"/>
      <c r="E93" s="587"/>
      <c r="F93" s="587"/>
      <c r="G93" s="587"/>
    </row>
    <row r="94" spans="1:7" ht="14.25">
      <c r="A94" s="587"/>
      <c r="B94" s="587"/>
      <c r="C94" s="587"/>
      <c r="D94" s="587"/>
      <c r="E94" s="587"/>
      <c r="F94" s="587"/>
      <c r="G94" s="587"/>
    </row>
    <row r="95" spans="1:7" ht="14.25">
      <c r="A95" s="587"/>
      <c r="B95" s="587"/>
      <c r="C95" s="587"/>
      <c r="D95" s="587"/>
      <c r="E95" s="587"/>
      <c r="F95" s="587"/>
      <c r="G95" s="587"/>
    </row>
    <row r="96" spans="1:7" ht="14.25">
      <c r="A96" s="587"/>
      <c r="B96" s="587"/>
      <c r="C96" s="587"/>
      <c r="D96" s="587"/>
      <c r="E96" s="587"/>
      <c r="F96" s="587"/>
      <c r="G96" s="587"/>
    </row>
    <row r="97" spans="1:7" ht="14.25">
      <c r="A97" s="587"/>
      <c r="B97" s="587"/>
      <c r="C97" s="587"/>
      <c r="D97" s="587"/>
      <c r="E97" s="587"/>
      <c r="F97" s="587"/>
      <c r="G97" s="587"/>
    </row>
    <row r="98" spans="1:7" ht="14.25">
      <c r="A98" s="587"/>
      <c r="B98" s="587"/>
      <c r="C98" s="587"/>
      <c r="D98" s="587"/>
      <c r="E98" s="587"/>
      <c r="F98" s="587"/>
      <c r="G98" s="587"/>
    </row>
    <row r="99" spans="1:7" ht="14.25">
      <c r="A99" s="587"/>
      <c r="B99" s="587"/>
      <c r="C99" s="587"/>
      <c r="D99" s="587"/>
      <c r="E99" s="587"/>
      <c r="F99" s="587"/>
      <c r="G99" s="587"/>
    </row>
    <row r="100" spans="1:7" ht="14.25">
      <c r="A100" s="587"/>
      <c r="B100" s="587"/>
      <c r="C100" s="587"/>
      <c r="D100" s="587"/>
      <c r="E100" s="587"/>
      <c r="F100" s="587"/>
      <c r="G100" s="587"/>
    </row>
    <row r="101" spans="1:7" ht="14.25">
      <c r="A101" s="587"/>
      <c r="B101" s="587"/>
      <c r="C101" s="587"/>
      <c r="D101" s="587"/>
      <c r="E101" s="587"/>
      <c r="F101" s="587"/>
      <c r="G101" s="587"/>
    </row>
    <row r="102" spans="1:7" ht="14.25">
      <c r="A102" s="587"/>
      <c r="B102" s="587"/>
      <c r="C102" s="587"/>
      <c r="D102" s="587"/>
      <c r="E102" s="587"/>
      <c r="F102" s="587"/>
      <c r="G102" s="587"/>
    </row>
    <row r="103" spans="1:7" ht="14.25">
      <c r="A103" s="587"/>
      <c r="B103" s="587"/>
      <c r="C103" s="587"/>
      <c r="D103" s="587"/>
      <c r="E103" s="587"/>
      <c r="F103" s="587"/>
      <c r="G103" s="587"/>
    </row>
    <row r="104" spans="1:7" ht="14.25">
      <c r="A104" s="587"/>
      <c r="B104" s="587"/>
      <c r="C104" s="587"/>
      <c r="D104" s="587"/>
      <c r="E104" s="587"/>
      <c r="F104" s="587"/>
      <c r="G104" s="587"/>
    </row>
    <row r="105" spans="1:7" ht="14.25">
      <c r="A105" s="587"/>
      <c r="B105" s="587"/>
      <c r="C105" s="587"/>
      <c r="D105" s="587"/>
      <c r="E105" s="587"/>
      <c r="F105" s="587"/>
      <c r="G105" s="587"/>
    </row>
    <row r="106" spans="1:7" ht="14.25">
      <c r="A106" s="587"/>
      <c r="B106" s="587"/>
      <c r="C106" s="587"/>
      <c r="D106" s="587"/>
      <c r="E106" s="587"/>
      <c r="F106" s="587"/>
      <c r="G106" s="587"/>
    </row>
    <row r="107" spans="1:7" ht="14.25">
      <c r="A107" s="587"/>
      <c r="B107" s="587"/>
      <c r="C107" s="587"/>
      <c r="D107" s="587"/>
      <c r="E107" s="587"/>
      <c r="F107" s="587"/>
      <c r="G107" s="587"/>
    </row>
    <row r="108" spans="1:7" ht="14.25">
      <c r="A108" s="587"/>
      <c r="B108" s="587"/>
      <c r="C108" s="587"/>
      <c r="D108" s="587"/>
      <c r="E108" s="587"/>
      <c r="F108" s="587"/>
      <c r="G108" s="587"/>
    </row>
    <row r="109" spans="1:7" ht="14.25">
      <c r="A109" s="587"/>
      <c r="B109" s="587"/>
      <c r="C109" s="587"/>
      <c r="D109" s="587"/>
      <c r="E109" s="587"/>
      <c r="F109" s="587"/>
      <c r="G109" s="587"/>
    </row>
    <row r="110" spans="1:7" ht="14.25">
      <c r="A110" s="587"/>
      <c r="B110" s="587"/>
      <c r="C110" s="587"/>
      <c r="D110" s="587"/>
      <c r="E110" s="587"/>
      <c r="F110" s="587"/>
      <c r="G110" s="587"/>
    </row>
    <row r="111" spans="1:7" ht="14.25">
      <c r="A111" s="587"/>
      <c r="B111" s="587"/>
      <c r="C111" s="587"/>
      <c r="D111" s="587"/>
      <c r="E111" s="587"/>
      <c r="F111" s="587"/>
      <c r="G111" s="587"/>
    </row>
    <row r="112" spans="1:7" ht="14.25">
      <c r="A112" s="587"/>
      <c r="B112" s="587"/>
      <c r="C112" s="587"/>
      <c r="D112" s="587"/>
      <c r="E112" s="587"/>
      <c r="F112" s="587"/>
      <c r="G112" s="587"/>
    </row>
    <row r="113" spans="1:7" ht="14.25">
      <c r="A113" s="587"/>
      <c r="B113" s="587"/>
      <c r="C113" s="587"/>
      <c r="D113" s="587"/>
      <c r="E113" s="587"/>
      <c r="F113" s="587"/>
      <c r="G113" s="587"/>
    </row>
    <row r="114" spans="1:7" ht="14.25">
      <c r="A114" s="587"/>
      <c r="B114" s="587"/>
      <c r="C114" s="587"/>
      <c r="D114" s="587"/>
      <c r="E114" s="587"/>
      <c r="F114" s="587"/>
      <c r="G114" s="587"/>
    </row>
    <row r="115" spans="1:7" ht="14.25">
      <c r="A115" s="587"/>
      <c r="B115" s="587"/>
      <c r="C115" s="587"/>
      <c r="D115" s="587"/>
      <c r="E115" s="587"/>
      <c r="F115" s="587"/>
      <c r="G115" s="587"/>
    </row>
    <row r="116" spans="1:7" ht="14.25">
      <c r="A116" s="587"/>
      <c r="B116" s="587"/>
      <c r="C116" s="587"/>
      <c r="D116" s="587"/>
      <c r="E116" s="587"/>
      <c r="F116" s="587"/>
      <c r="G116" s="587"/>
    </row>
    <row r="117" spans="1:7" ht="14.25">
      <c r="A117" s="587"/>
      <c r="B117" s="587"/>
      <c r="C117" s="587"/>
      <c r="D117" s="587"/>
      <c r="E117" s="587"/>
      <c r="F117" s="587"/>
      <c r="G117" s="587"/>
    </row>
    <row r="118" spans="1:7" ht="14.25">
      <c r="A118" s="587"/>
      <c r="B118" s="587"/>
      <c r="C118" s="587"/>
      <c r="D118" s="587"/>
      <c r="E118" s="587"/>
      <c r="F118" s="587"/>
      <c r="G118" s="587"/>
    </row>
    <row r="119" spans="1:7" ht="14.25">
      <c r="A119" s="587"/>
      <c r="B119" s="587"/>
      <c r="C119" s="587"/>
      <c r="D119" s="587"/>
      <c r="E119" s="587"/>
      <c r="F119" s="587"/>
      <c r="G119" s="587"/>
    </row>
    <row r="120" spans="1:7" ht="14.25">
      <c r="A120" s="587"/>
      <c r="B120" s="587"/>
      <c r="C120" s="587"/>
      <c r="D120" s="587"/>
      <c r="E120" s="587"/>
      <c r="F120" s="587"/>
      <c r="G120" s="587"/>
    </row>
    <row r="121" spans="1:7" ht="14.25">
      <c r="A121" s="587"/>
      <c r="B121" s="587"/>
      <c r="C121" s="587"/>
      <c r="D121" s="587"/>
      <c r="E121" s="587"/>
      <c r="F121" s="587"/>
      <c r="G121" s="587"/>
    </row>
    <row r="122" spans="1:7" ht="14.25">
      <c r="A122" s="587"/>
      <c r="B122" s="587"/>
      <c r="C122" s="587"/>
      <c r="D122" s="587"/>
      <c r="E122" s="587"/>
      <c r="F122" s="587"/>
      <c r="G122" s="587"/>
    </row>
    <row r="123" spans="1:7" ht="14.25">
      <c r="A123" s="587"/>
      <c r="B123" s="587"/>
      <c r="C123" s="587"/>
      <c r="D123" s="587"/>
      <c r="E123" s="587"/>
      <c r="F123" s="587"/>
      <c r="G123" s="587"/>
    </row>
    <row r="124" spans="1:7" ht="14.25">
      <c r="A124" s="587"/>
      <c r="B124" s="587"/>
      <c r="C124" s="587"/>
      <c r="D124" s="587"/>
      <c r="E124" s="587"/>
      <c r="F124" s="587"/>
      <c r="G124" s="587"/>
    </row>
    <row r="125" spans="1:7" ht="14.25">
      <c r="A125" s="587"/>
      <c r="B125" s="587"/>
      <c r="C125" s="587"/>
      <c r="D125" s="587"/>
      <c r="E125" s="587"/>
      <c r="F125" s="587"/>
      <c r="G125" s="587"/>
    </row>
    <row r="126" spans="1:7" ht="14.25">
      <c r="A126" s="587"/>
      <c r="B126" s="587"/>
      <c r="C126" s="587"/>
      <c r="D126" s="587"/>
      <c r="E126" s="587"/>
      <c r="F126" s="587"/>
      <c r="G126" s="587"/>
    </row>
    <row r="127" spans="1:7" ht="14.25">
      <c r="A127" s="587"/>
      <c r="B127" s="587"/>
      <c r="C127" s="587"/>
      <c r="D127" s="587"/>
      <c r="E127" s="587"/>
      <c r="F127" s="587"/>
      <c r="G127" s="587"/>
    </row>
    <row r="128" spans="1:7" ht="14.25">
      <c r="A128" s="587"/>
      <c r="B128" s="587"/>
      <c r="C128" s="587"/>
      <c r="D128" s="587"/>
      <c r="E128" s="587"/>
      <c r="F128" s="587"/>
      <c r="G128" s="587"/>
    </row>
    <row r="129" spans="1:7" ht="14.25">
      <c r="A129" s="587"/>
      <c r="B129" s="587"/>
      <c r="C129" s="587"/>
      <c r="D129" s="587"/>
      <c r="E129" s="587"/>
      <c r="F129" s="587"/>
      <c r="G129" s="587"/>
    </row>
    <row r="130" spans="1:7" ht="14.25">
      <c r="A130" s="587"/>
      <c r="B130" s="587"/>
      <c r="C130" s="587"/>
      <c r="D130" s="587"/>
      <c r="E130" s="587"/>
      <c r="F130" s="587"/>
      <c r="G130" s="587"/>
    </row>
    <row r="131" spans="1:7" ht="14.25">
      <c r="A131" s="587"/>
      <c r="B131" s="587"/>
      <c r="C131" s="587"/>
      <c r="D131" s="587"/>
      <c r="E131" s="587"/>
      <c r="F131" s="587"/>
      <c r="G131" s="587"/>
    </row>
    <row r="132" spans="1:7" ht="14.25">
      <c r="A132" s="587"/>
      <c r="B132" s="587"/>
      <c r="C132" s="587"/>
      <c r="D132" s="587"/>
      <c r="E132" s="587"/>
      <c r="F132" s="587"/>
      <c r="G132" s="587"/>
    </row>
    <row r="133" spans="1:7" ht="14.25">
      <c r="A133" s="587"/>
      <c r="B133" s="587"/>
      <c r="C133" s="587"/>
      <c r="D133" s="587"/>
      <c r="E133" s="587"/>
      <c r="F133" s="587"/>
      <c r="G133" s="587"/>
    </row>
    <row r="134" spans="1:7" ht="14.25">
      <c r="A134" s="587"/>
      <c r="B134" s="587"/>
      <c r="C134" s="587"/>
      <c r="D134" s="587"/>
      <c r="E134" s="587"/>
      <c r="F134" s="587"/>
      <c r="G134" s="587"/>
    </row>
    <row r="135" spans="1:7" ht="14.25">
      <c r="A135" s="587"/>
      <c r="B135" s="587"/>
      <c r="C135" s="587"/>
      <c r="D135" s="587"/>
      <c r="E135" s="587"/>
      <c r="F135" s="587"/>
      <c r="G135" s="587"/>
    </row>
    <row r="136" spans="1:7" ht="14.25">
      <c r="A136" s="587"/>
      <c r="B136" s="587"/>
      <c r="C136" s="587"/>
      <c r="D136" s="587"/>
      <c r="E136" s="587"/>
      <c r="F136" s="587"/>
      <c r="G136" s="587"/>
    </row>
    <row r="137" spans="1:7" ht="14.25">
      <c r="A137" s="587"/>
      <c r="B137" s="587"/>
      <c r="C137" s="587"/>
      <c r="D137" s="587"/>
      <c r="E137" s="587"/>
      <c r="F137" s="587"/>
      <c r="G137" s="587"/>
    </row>
    <row r="138" spans="1:7" ht="14.25">
      <c r="A138" s="587"/>
      <c r="B138" s="587"/>
      <c r="C138" s="587"/>
      <c r="D138" s="587"/>
      <c r="E138" s="587"/>
      <c r="F138" s="587"/>
      <c r="G138" s="587"/>
    </row>
    <row r="139" spans="1:7" ht="14.25">
      <c r="A139" s="587"/>
      <c r="B139" s="587"/>
      <c r="C139" s="587"/>
      <c r="D139" s="587"/>
      <c r="E139" s="587"/>
      <c r="F139" s="587"/>
      <c r="G139" s="587"/>
    </row>
    <row r="140" spans="1:7" ht="14.25">
      <c r="A140" s="587"/>
      <c r="B140" s="587"/>
      <c r="C140" s="587"/>
      <c r="D140" s="587"/>
      <c r="E140" s="587"/>
      <c r="F140" s="587"/>
      <c r="G140" s="587"/>
    </row>
    <row r="141" spans="1:7" ht="14.25">
      <c r="A141" s="587"/>
      <c r="B141" s="587"/>
      <c r="C141" s="587"/>
      <c r="D141" s="587"/>
      <c r="E141" s="587"/>
      <c r="F141" s="587"/>
      <c r="G141" s="587"/>
    </row>
    <row r="142" spans="1:7" ht="14.25">
      <c r="A142" s="587"/>
      <c r="B142" s="587"/>
      <c r="C142" s="587"/>
      <c r="D142" s="587"/>
      <c r="E142" s="587"/>
      <c r="F142" s="587"/>
      <c r="G142" s="587"/>
    </row>
    <row r="143" spans="1:7" ht="14.25">
      <c r="A143" s="587"/>
      <c r="B143" s="587"/>
      <c r="C143" s="587"/>
      <c r="D143" s="587"/>
      <c r="E143" s="587"/>
      <c r="F143" s="587"/>
      <c r="G143" s="587"/>
    </row>
    <row r="144" spans="1:7" ht="14.25">
      <c r="A144" s="587"/>
      <c r="B144" s="587"/>
      <c r="C144" s="587"/>
      <c r="D144" s="587"/>
      <c r="E144" s="587"/>
      <c r="F144" s="587"/>
      <c r="G144" s="587"/>
    </row>
    <row r="145" spans="1:7" ht="14.25">
      <c r="A145" s="587"/>
      <c r="B145" s="587"/>
      <c r="C145" s="587"/>
      <c r="D145" s="587"/>
      <c r="E145" s="587"/>
      <c r="F145" s="587"/>
      <c r="G145" s="587"/>
    </row>
    <row r="146" spans="1:7" ht="14.25">
      <c r="A146" s="587"/>
      <c r="B146" s="587"/>
      <c r="C146" s="587"/>
      <c r="D146" s="587"/>
      <c r="E146" s="587"/>
      <c r="F146" s="587"/>
      <c r="G146" s="587"/>
    </row>
    <row r="147" spans="1:7" ht="14.25">
      <c r="A147" s="587"/>
      <c r="B147" s="587"/>
      <c r="C147" s="587"/>
      <c r="D147" s="587"/>
      <c r="E147" s="587"/>
      <c r="F147" s="587"/>
      <c r="G147" s="587"/>
    </row>
    <row r="148" spans="1:7" ht="14.25">
      <c r="A148" s="587"/>
      <c r="B148" s="587"/>
      <c r="C148" s="587"/>
      <c r="D148" s="587"/>
      <c r="E148" s="587"/>
      <c r="F148" s="587"/>
      <c r="G148" s="587"/>
    </row>
    <row r="149" spans="1:7" ht="14.25">
      <c r="A149" s="587"/>
      <c r="B149" s="587"/>
      <c r="C149" s="587"/>
      <c r="D149" s="587"/>
      <c r="E149" s="587"/>
      <c r="F149" s="587"/>
      <c r="G149" s="587"/>
    </row>
    <row r="150" spans="1:7" ht="14.25">
      <c r="A150" s="587"/>
      <c r="B150" s="587"/>
      <c r="C150" s="587"/>
      <c r="D150" s="587"/>
      <c r="E150" s="587"/>
      <c r="F150" s="587"/>
      <c r="G150" s="587"/>
    </row>
    <row r="151" spans="1:7" ht="14.25">
      <c r="A151" s="587"/>
      <c r="B151" s="587"/>
      <c r="C151" s="587"/>
      <c r="D151" s="587"/>
      <c r="E151" s="587"/>
      <c r="F151" s="587"/>
      <c r="G151" s="587"/>
    </row>
    <row r="152" spans="1:7" ht="14.25">
      <c r="A152" s="587"/>
      <c r="B152" s="587"/>
      <c r="C152" s="587"/>
      <c r="D152" s="587"/>
      <c r="E152" s="587"/>
      <c r="F152" s="587"/>
      <c r="G152" s="587"/>
    </row>
    <row r="153" spans="1:7" ht="14.25">
      <c r="A153" s="587"/>
      <c r="B153" s="587"/>
      <c r="C153" s="587"/>
      <c r="D153" s="587"/>
      <c r="E153" s="587"/>
      <c r="F153" s="587"/>
      <c r="G153" s="587"/>
    </row>
    <row r="154" spans="1:7" ht="14.25">
      <c r="A154" s="587"/>
      <c r="B154" s="587"/>
      <c r="C154" s="587"/>
      <c r="D154" s="587"/>
      <c r="E154" s="587"/>
      <c r="F154" s="587"/>
      <c r="G154" s="587"/>
    </row>
    <row r="155" spans="1:7" ht="14.25">
      <c r="A155" s="587"/>
      <c r="B155" s="587"/>
      <c r="C155" s="587"/>
      <c r="D155" s="587"/>
      <c r="E155" s="587"/>
      <c r="F155" s="587"/>
      <c r="G155" s="587"/>
    </row>
    <row r="156" spans="1:7" ht="14.25">
      <c r="A156" s="587"/>
      <c r="B156" s="587"/>
      <c r="C156" s="587"/>
      <c r="D156" s="587"/>
      <c r="E156" s="587"/>
      <c r="F156" s="587"/>
      <c r="G156" s="587"/>
    </row>
    <row r="157" spans="1:7" ht="14.25">
      <c r="A157" s="587"/>
      <c r="B157" s="587"/>
      <c r="C157" s="587"/>
      <c r="D157" s="587"/>
      <c r="E157" s="587"/>
      <c r="F157" s="587"/>
      <c r="G157" s="587"/>
    </row>
    <row r="158" spans="1:7" ht="14.25">
      <c r="A158" s="587"/>
      <c r="B158" s="587"/>
      <c r="C158" s="587"/>
      <c r="D158" s="587"/>
      <c r="E158" s="587"/>
      <c r="F158" s="587"/>
      <c r="G158" s="587"/>
    </row>
    <row r="159" spans="1:7" ht="14.25">
      <c r="A159" s="587"/>
      <c r="B159" s="587"/>
      <c r="C159" s="587"/>
      <c r="D159" s="587"/>
      <c r="E159" s="587"/>
      <c r="F159" s="587"/>
      <c r="G159" s="587"/>
    </row>
    <row r="160" spans="1:7" ht="14.25">
      <c r="A160" s="587"/>
      <c r="B160" s="587"/>
      <c r="C160" s="587"/>
      <c r="D160" s="587"/>
      <c r="E160" s="587"/>
      <c r="F160" s="587"/>
      <c r="G160" s="587"/>
    </row>
    <row r="161" spans="1:7" ht="14.25">
      <c r="A161" s="587"/>
      <c r="B161" s="587"/>
      <c r="C161" s="587"/>
      <c r="D161" s="587"/>
      <c r="E161" s="587"/>
      <c r="F161" s="587"/>
      <c r="G161" s="587"/>
    </row>
    <row r="162" spans="1:7" ht="14.25">
      <c r="A162" s="587"/>
      <c r="B162" s="587"/>
      <c r="C162" s="587"/>
      <c r="D162" s="587"/>
      <c r="E162" s="587"/>
      <c r="F162" s="587"/>
      <c r="G162" s="587"/>
    </row>
    <row r="163" spans="1:7" ht="14.25">
      <c r="A163" s="587"/>
      <c r="B163" s="587"/>
      <c r="C163" s="587"/>
      <c r="D163" s="587"/>
      <c r="E163" s="587"/>
      <c r="F163" s="587"/>
      <c r="G163" s="587"/>
    </row>
    <row r="164" spans="1:7" ht="14.25">
      <c r="A164" s="587"/>
      <c r="B164" s="587"/>
      <c r="C164" s="587"/>
      <c r="D164" s="587"/>
      <c r="E164" s="587"/>
      <c r="F164" s="587"/>
      <c r="G164" s="587"/>
    </row>
    <row r="165" spans="1:7" ht="14.25">
      <c r="A165" s="587"/>
      <c r="B165" s="587"/>
      <c r="C165" s="587"/>
      <c r="D165" s="587"/>
      <c r="E165" s="587"/>
      <c r="F165" s="587"/>
      <c r="G165" s="587"/>
    </row>
  </sheetData>
  <mergeCells count="1"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hrmob</cp:lastModifiedBy>
  <cp:lastPrinted>2021-09-23T06:52:27Z</cp:lastPrinted>
  <dcterms:created xsi:type="dcterms:W3CDTF">2007-11-13T05:49:03Z</dcterms:created>
  <dcterms:modified xsi:type="dcterms:W3CDTF">2022-01-25T02:25:54Z</dcterms:modified>
</cp:coreProperties>
</file>