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Sheet1" sheetId="1" r:id="rId1"/>
    <sheet name="COMMON SUPPLIES" sheetId="2" r:id="rId2"/>
    <sheet name="Sheet3" sheetId="3" r:id="rId3"/>
  </sheets>
  <definedNames>
    <definedName name="_xlnm.Print_Area" localSheetId="0">Sheet1!$A$1:$Y$583</definedName>
  </definedNames>
  <calcPr calcId="144525"/>
</workbook>
</file>

<file path=xl/calcChain.xml><?xml version="1.0" encoding="utf-8"?>
<calcChain xmlns="http://schemas.openxmlformats.org/spreadsheetml/2006/main">
  <c r="W243" i="1" l="1"/>
  <c r="L51" i="2" l="1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50" i="2"/>
  <c r="G113" i="2" l="1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73" i="2"/>
  <c r="G60" i="2"/>
  <c r="G72" i="2"/>
  <c r="G71" i="2"/>
  <c r="G70" i="2"/>
  <c r="G69" i="2"/>
  <c r="G68" i="2" l="1"/>
  <c r="G67" i="2"/>
  <c r="G66" i="2"/>
  <c r="G65" i="2"/>
  <c r="G64" i="2"/>
  <c r="G63" i="2"/>
  <c r="G62" i="2"/>
  <c r="G61" i="2"/>
  <c r="G59" i="2"/>
  <c r="G58" i="2"/>
  <c r="G57" i="2"/>
  <c r="G56" i="2"/>
  <c r="G55" i="2"/>
  <c r="G54" i="2"/>
  <c r="G53" i="2"/>
  <c r="G52" i="2"/>
  <c r="G51" i="2"/>
  <c r="G5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10" i="2"/>
  <c r="W265" i="1" l="1"/>
  <c r="W266" i="1"/>
  <c r="W267" i="1"/>
  <c r="W268" i="1"/>
  <c r="W269" i="1"/>
  <c r="W270" i="1"/>
  <c r="W271" i="1"/>
  <c r="W272" i="1"/>
  <c r="W273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39" i="1"/>
  <c r="W240" i="1"/>
  <c r="W241" i="1"/>
  <c r="W242" i="1"/>
  <c r="W244" i="1"/>
  <c r="W245" i="1"/>
  <c r="W246" i="1"/>
  <c r="W247" i="1"/>
  <c r="W248" i="1"/>
  <c r="W228" i="1"/>
  <c r="W229" i="1"/>
  <c r="W230" i="1"/>
  <c r="W231" i="1"/>
  <c r="W232" i="1"/>
  <c r="W233" i="1"/>
  <c r="W234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13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190" i="1"/>
  <c r="W191" i="1"/>
  <c r="W192" i="1"/>
  <c r="W193" i="1"/>
  <c r="W194" i="1"/>
  <c r="W195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50" i="1"/>
  <c r="W151" i="1"/>
  <c r="W152" i="1"/>
  <c r="W153" i="1"/>
  <c r="W154" i="1"/>
  <c r="W155" i="1"/>
  <c r="W156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83" i="1"/>
  <c r="W84" i="1"/>
  <c r="W85" i="1"/>
  <c r="W86" i="1"/>
  <c r="W87" i="1"/>
  <c r="W88" i="1"/>
  <c r="W89" i="1"/>
  <c r="W90" i="1"/>
  <c r="W91" i="1"/>
  <c r="W92" i="1"/>
  <c r="W93" i="1"/>
  <c r="W94" i="1"/>
  <c r="W65" i="1"/>
  <c r="W66" i="1"/>
  <c r="W67" i="1"/>
  <c r="W68" i="1"/>
  <c r="W69" i="1"/>
  <c r="W70" i="1"/>
  <c r="W71" i="1"/>
  <c r="W72" i="1"/>
  <c r="W73" i="1"/>
  <c r="W74" i="1"/>
  <c r="W75" i="1"/>
  <c r="W76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44" i="1"/>
  <c r="W45" i="1"/>
  <c r="W46" i="1"/>
  <c r="W47" i="1"/>
  <c r="W48" i="1"/>
  <c r="W49" i="1"/>
  <c r="W50" i="1"/>
  <c r="W33" i="1"/>
  <c r="W34" i="1"/>
  <c r="W35" i="1"/>
  <c r="W36" i="1"/>
  <c r="W37" i="1"/>
  <c r="W38" i="1"/>
  <c r="W39" i="1"/>
  <c r="W22" i="1"/>
  <c r="W23" i="1"/>
  <c r="W24" i="1"/>
  <c r="W25" i="1"/>
  <c r="W26" i="1"/>
  <c r="W27" i="1"/>
  <c r="W28" i="1"/>
  <c r="W29" i="1"/>
  <c r="W30" i="1"/>
  <c r="W31" i="1"/>
  <c r="W32" i="1"/>
  <c r="W12" i="1"/>
  <c r="W13" i="1"/>
  <c r="W14" i="1"/>
  <c r="W15" i="1"/>
  <c r="W16" i="1"/>
  <c r="W17" i="1"/>
  <c r="W18" i="1"/>
  <c r="W19" i="1"/>
  <c r="W20" i="1"/>
  <c r="W21" i="1"/>
  <c r="W238" i="1"/>
  <c r="W199" i="1"/>
  <c r="W160" i="1"/>
  <c r="W121" i="1"/>
  <c r="W82" i="1"/>
  <c r="W43" i="1"/>
  <c r="W11" i="1"/>
  <c r="W390" i="1" l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54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15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5" i="1"/>
  <c r="W296" i="1"/>
  <c r="W297" i="1"/>
  <c r="W298" i="1"/>
  <c r="W299" i="1"/>
  <c r="W300" i="1"/>
  <c r="W301" i="1"/>
  <c r="W302" i="1"/>
  <c r="W303" i="1"/>
  <c r="W304" i="1"/>
  <c r="W306" i="1"/>
  <c r="W307" i="1"/>
  <c r="W308" i="1"/>
  <c r="W309" i="1"/>
  <c r="W310" i="1"/>
  <c r="W311" i="1"/>
  <c r="W278" i="1"/>
</calcChain>
</file>

<file path=xl/sharedStrings.xml><?xml version="1.0" encoding="utf-8"?>
<sst xmlns="http://schemas.openxmlformats.org/spreadsheetml/2006/main" count="1780" uniqueCount="779">
  <si>
    <t>No.</t>
  </si>
  <si>
    <t>ITEM AND SPECIFICATIONS</t>
  </si>
  <si>
    <t>MEASURE</t>
  </si>
  <si>
    <t xml:space="preserve">UNIT OF  </t>
  </si>
  <si>
    <t>TOTAL</t>
  </si>
  <si>
    <t>PRICE</t>
  </si>
  <si>
    <t>AMOUNT</t>
  </si>
  <si>
    <t>For Common Use Supplies and Equipment</t>
  </si>
  <si>
    <t>Scissors</t>
  </si>
  <si>
    <t>Brown Envelope (long)</t>
  </si>
  <si>
    <t>Brown Envelope (short)</t>
  </si>
  <si>
    <t>Correction Tape 5m</t>
  </si>
  <si>
    <t>Signpen (my gel)</t>
  </si>
  <si>
    <t>Highlighter</t>
  </si>
  <si>
    <t>samsung laser jet ink (toner)</t>
  </si>
  <si>
    <t>HP 678 colored</t>
  </si>
  <si>
    <t>HP 678 black</t>
  </si>
  <si>
    <t>Permafilm Carbon Paper-Long</t>
  </si>
  <si>
    <t>Permafilm Carbon Paper-Short</t>
  </si>
  <si>
    <t>Coupon Bond ( Mimeo ) ( Long )</t>
  </si>
  <si>
    <t>Coupon Bond ( Mimeo ) ( Short )</t>
  </si>
  <si>
    <t>Computer Paper ( Long ) S. 20</t>
  </si>
  <si>
    <t>Computer Paper ( Short ) S.20</t>
  </si>
  <si>
    <t>Paper bond, Premium Grade, A4</t>
  </si>
  <si>
    <t>Paper bond, Premium Grade, long</t>
  </si>
  <si>
    <t>Mimeographing Paper (Long)</t>
  </si>
  <si>
    <t>Mimeographing Paper (Short)</t>
  </si>
  <si>
    <t>RECORD BOOK 150 pages</t>
  </si>
  <si>
    <t>Folder, tagboard, a4 size, 100s/box</t>
  </si>
  <si>
    <t>FOLDER (Long)</t>
  </si>
  <si>
    <t>FOLDER (short)</t>
  </si>
  <si>
    <t>Folder white glossy (long)</t>
  </si>
  <si>
    <t>Folder white glossy (short)</t>
  </si>
  <si>
    <t>Expanding Folder(L-Green)</t>
  </si>
  <si>
    <t>Expanding Envelope-Long</t>
  </si>
  <si>
    <t>Envelope Plastic ( Long )</t>
  </si>
  <si>
    <t>Manila paper</t>
  </si>
  <si>
    <t>LETTER HEAD W/ LOGO LONG</t>
  </si>
  <si>
    <t>LETTER HEAD W/ LOGO SHORT</t>
  </si>
  <si>
    <t>YELLOW PAD PAPER</t>
  </si>
  <si>
    <t>Paper Fastener</t>
  </si>
  <si>
    <t>Paper Clip(Plastic coated big)</t>
  </si>
  <si>
    <t>Paper Clip(Plastic coated small)</t>
  </si>
  <si>
    <t>Mechanical pencil</t>
  </si>
  <si>
    <t>Pencil lead (0.5)</t>
  </si>
  <si>
    <t xml:space="preserve">Mongol Pencil </t>
  </si>
  <si>
    <t>Pencil (Mongol #2)</t>
  </si>
  <si>
    <t>Pencil lead w/ eraser</t>
  </si>
  <si>
    <t>Columnar Pad (6 columns)</t>
  </si>
  <si>
    <t>Rubber Bond</t>
  </si>
  <si>
    <t>Typewriter Ribbon</t>
  </si>
  <si>
    <t>SIGN PEN BLACK (pilot)</t>
  </si>
  <si>
    <t>Sign Pen GII (Pilot)</t>
  </si>
  <si>
    <t>Ballpen (black) HBW</t>
  </si>
  <si>
    <t>Signing pen my gel (black)</t>
  </si>
  <si>
    <t>Signing pen (pilot)</t>
  </si>
  <si>
    <t>Pentel Pen (Black)</t>
  </si>
  <si>
    <t>Marking pen, permanent black</t>
  </si>
  <si>
    <t>MAGAZINE FILE (color red)</t>
  </si>
  <si>
    <t>Stamp pad Ink (big)</t>
  </si>
  <si>
    <t>Scotch tape (2 inches)</t>
  </si>
  <si>
    <t>Scotch Tape 1"</t>
  </si>
  <si>
    <t>MASKING TAPE BIG</t>
  </si>
  <si>
    <t>Elmer's Glue</t>
  </si>
  <si>
    <t>Correction Tape</t>
  </si>
  <si>
    <t>Correction fluid (white ink)</t>
  </si>
  <si>
    <t>Sharpener</t>
  </si>
  <si>
    <t>puncher</t>
  </si>
  <si>
    <t>Rubber Bond (big)</t>
  </si>
  <si>
    <t>Stapler HBW (big)</t>
  </si>
  <si>
    <t>Staple Wire #10</t>
  </si>
  <si>
    <t>Staple Wire No. 35</t>
  </si>
  <si>
    <t>Stapler No. 35</t>
  </si>
  <si>
    <t>Stapler heavy duty standard</t>
  </si>
  <si>
    <t>Staple wire remover</t>
  </si>
  <si>
    <t>Cutter</t>
  </si>
  <si>
    <t>Scissors Big</t>
  </si>
  <si>
    <t>Cutter Blade</t>
  </si>
  <si>
    <t>Masking tape (1/2)</t>
  </si>
  <si>
    <t>White envelope (long)</t>
  </si>
  <si>
    <t>Post it note pad</t>
  </si>
  <si>
    <t>Board marker (black)</t>
  </si>
  <si>
    <t>Stamp pad</t>
  </si>
  <si>
    <t>EPSON L200 Comp. ink B&amp;C</t>
  </si>
  <si>
    <t>Triple A battery</t>
  </si>
  <si>
    <t>Batteries calculator</t>
  </si>
  <si>
    <t>Battery AA</t>
  </si>
  <si>
    <t>alcohol big</t>
  </si>
  <si>
    <t>air freshener  (lemon)</t>
  </si>
  <si>
    <t>Dishwashing liquid (joy anti bac)100 ml</t>
  </si>
  <si>
    <t>Alcohol</t>
  </si>
  <si>
    <t>Toilet tissue, 12 rolls/pack</t>
  </si>
  <si>
    <t>Broom soft</t>
  </si>
  <si>
    <t>Broom stick</t>
  </si>
  <si>
    <t>Cleanser , powder  350 gms.</t>
  </si>
  <si>
    <t>Detergent powder 500gms.</t>
  </si>
  <si>
    <t>Disinfectant Spray, 340 gm.</t>
  </si>
  <si>
    <t>Insecticide ,600 ml.(420g)/can</t>
  </si>
  <si>
    <t>Mop handle</t>
  </si>
  <si>
    <t>Mop head</t>
  </si>
  <si>
    <t>Toilet Bowl &amp; Urinal Cleaner 900 ml.</t>
  </si>
  <si>
    <t>Toilet deodorant cake</t>
  </si>
  <si>
    <t>Scouring pad</t>
  </si>
  <si>
    <t>Brush</t>
  </si>
  <si>
    <t>Toilet bowl brush</t>
  </si>
  <si>
    <t>MAYOR'S</t>
  </si>
  <si>
    <t>OFFICE</t>
  </si>
  <si>
    <t>HRMO</t>
  </si>
  <si>
    <t>MPDC</t>
  </si>
  <si>
    <t>ENGR.</t>
  </si>
  <si>
    <t>ASSESOR</t>
  </si>
  <si>
    <t>MSWDO</t>
  </si>
  <si>
    <t>ACCTNG.</t>
  </si>
  <si>
    <t>BUDGET</t>
  </si>
  <si>
    <t>RHU</t>
  </si>
  <si>
    <t>MCR</t>
  </si>
  <si>
    <t>TREAS.</t>
  </si>
  <si>
    <t>AGRI.</t>
  </si>
  <si>
    <t>SB</t>
  </si>
  <si>
    <t>OSCA</t>
  </si>
  <si>
    <t>reams</t>
  </si>
  <si>
    <t>Ballpen (black panda)</t>
  </si>
  <si>
    <t>Record book 500 pages</t>
  </si>
  <si>
    <t>Computer ink Black</t>
  </si>
  <si>
    <t>Computer ink Colored</t>
  </si>
  <si>
    <t>DTR Form 138</t>
  </si>
  <si>
    <t>Columnar Book 24 Column</t>
  </si>
  <si>
    <t>USB 8gb</t>
  </si>
  <si>
    <t>Record Book 300 pages</t>
  </si>
  <si>
    <t>Pilot Ballpen black</t>
  </si>
  <si>
    <t>Canon black ink</t>
  </si>
  <si>
    <t>Epson Computer ink</t>
  </si>
  <si>
    <t>FAAS Building</t>
  </si>
  <si>
    <t>TAX Declaration form</t>
  </si>
  <si>
    <t>Sworn Statement form</t>
  </si>
  <si>
    <t>Columnar Book (9 columns)</t>
  </si>
  <si>
    <t>Cartridge NO. 741</t>
  </si>
  <si>
    <t>Cartridge No. 740</t>
  </si>
  <si>
    <t>File organizer</t>
  </si>
  <si>
    <t>Columnar Pad paper (4 columns)</t>
  </si>
  <si>
    <t>Pentel pen Broad</t>
  </si>
  <si>
    <t>Battery AAA</t>
  </si>
  <si>
    <t>scotch tape 1 1/2"</t>
  </si>
  <si>
    <t>glass cleaner</t>
  </si>
  <si>
    <t>Eraser (black/white board)</t>
  </si>
  <si>
    <t>marking pen (white board,black)</t>
  </si>
  <si>
    <t>Notepad (3"x4")</t>
  </si>
  <si>
    <t>Notepad (2"x2") 400 sheets/pads</t>
  </si>
  <si>
    <t>office table</t>
  </si>
  <si>
    <t>wireless microphone</t>
  </si>
  <si>
    <t>Thermal paper</t>
  </si>
  <si>
    <t>push pin</t>
  </si>
  <si>
    <t>Fuel</t>
  </si>
  <si>
    <t>Air Filter</t>
  </si>
  <si>
    <t>Fuel filter</t>
  </si>
  <si>
    <t>Sound system mixer</t>
  </si>
  <si>
    <t>Coffee Maker</t>
  </si>
  <si>
    <t>Executive Chair</t>
  </si>
  <si>
    <t>Fly &amp; Free notebook sterling</t>
  </si>
  <si>
    <t>Municipal form 102 (birth)</t>
  </si>
  <si>
    <t>Municipal form 103 (death)</t>
  </si>
  <si>
    <t>Municipal form 97 (marriaged)</t>
  </si>
  <si>
    <t>Municipal form 90 (app. Marriaged lic.)</t>
  </si>
  <si>
    <t>Wooden chair</t>
  </si>
  <si>
    <t>Filing Box</t>
  </si>
  <si>
    <t>Tracing Paper</t>
  </si>
  <si>
    <t>Repair of computer</t>
  </si>
  <si>
    <t>Repair of aircon</t>
  </si>
  <si>
    <t>ream</t>
  </si>
  <si>
    <t>pcs.</t>
  </si>
  <si>
    <t>pad</t>
  </si>
  <si>
    <t>boxes</t>
  </si>
  <si>
    <t>bottle</t>
  </si>
  <si>
    <t>set</t>
  </si>
  <si>
    <t>roll</t>
  </si>
  <si>
    <t>ltrs</t>
  </si>
  <si>
    <t>Abbocath g. 24</t>
  </si>
  <si>
    <t>Micropore 1/2 inch 24's</t>
  </si>
  <si>
    <t>Oxytocin 10 "u"amp 10's</t>
  </si>
  <si>
    <t>Methylergometrine tab. 50's</t>
  </si>
  <si>
    <t>Disposable syringe 1cc 100's</t>
  </si>
  <si>
    <t>Sterile gauze pad 4 x 4 100's</t>
  </si>
  <si>
    <t>Cotton balls 150's</t>
  </si>
  <si>
    <t>Methylergometrine amp.</t>
  </si>
  <si>
    <t>Sterile gloves (7) 50's</t>
  </si>
  <si>
    <t>MEDICINE AND MEDICAL SUPPLIES</t>
  </si>
  <si>
    <t>Book Paper (Sub. 24-long)/Hardcopy</t>
  </si>
  <si>
    <t>bottles</t>
  </si>
  <si>
    <t>Canon Black ink #811</t>
  </si>
  <si>
    <t>Canon Colored ink #810</t>
  </si>
  <si>
    <t>USB Flash drive 16gb</t>
  </si>
  <si>
    <t>Cidex</t>
  </si>
  <si>
    <t>Multivitamins drops</t>
  </si>
  <si>
    <t>Multivitamins syrup</t>
  </si>
  <si>
    <t>Photo Paper</t>
  </si>
  <si>
    <t>Sanitizer</t>
  </si>
  <si>
    <t>Electric fan</t>
  </si>
  <si>
    <t>Window Folder</t>
  </si>
  <si>
    <t>500 ltrs</t>
  </si>
  <si>
    <t>Bookpaper A3</t>
  </si>
  <si>
    <t>Tape Recorder</t>
  </si>
  <si>
    <t>Epson L210 colored</t>
  </si>
  <si>
    <t>columnar Notebook 4 col.</t>
  </si>
  <si>
    <t>Plastic Folder (Long &amp; short)</t>
  </si>
  <si>
    <t>Transparent tape</t>
  </si>
  <si>
    <t>keyboard (logitech)</t>
  </si>
  <si>
    <t>mouse pad</t>
  </si>
  <si>
    <t>cd recordable</t>
  </si>
  <si>
    <t>double sided tape</t>
  </si>
  <si>
    <t>Pilot Ballpen blue</t>
  </si>
  <si>
    <t>Pilot Ballpen red</t>
  </si>
  <si>
    <t>panda ballpen blue</t>
  </si>
  <si>
    <t>panda ballpen red</t>
  </si>
  <si>
    <t>straw</t>
  </si>
  <si>
    <t>packaging tape</t>
  </si>
  <si>
    <t>rolls</t>
  </si>
  <si>
    <t>PANTAWID</t>
  </si>
  <si>
    <t>Recommended by:</t>
  </si>
  <si>
    <t>Reviewed by:</t>
  </si>
  <si>
    <t>Approved  :</t>
  </si>
  <si>
    <t>ELISEO B. MENIADO</t>
  </si>
  <si>
    <t>CPU only</t>
  </si>
  <si>
    <t>wireless mouse (logitech/vortex)</t>
  </si>
  <si>
    <t>Epson L355</t>
  </si>
  <si>
    <t xml:space="preserve">unit </t>
  </si>
  <si>
    <t>LAPTOP</t>
  </si>
  <si>
    <t>unit</t>
  </si>
  <si>
    <t>EPSON INK 6441</t>
  </si>
  <si>
    <t>EPSON INK 6442</t>
  </si>
  <si>
    <t>EPSON INK 6443</t>
  </si>
  <si>
    <t>EPSON INK 6444</t>
  </si>
  <si>
    <t>SAMSUNG 101 TONER CARTRIDGE</t>
  </si>
  <si>
    <t>pieces</t>
  </si>
  <si>
    <t>MANILA PAPER</t>
  </si>
  <si>
    <t>PAPER BOARD</t>
  </si>
  <si>
    <t>packs</t>
  </si>
  <si>
    <t>computer  with printer &amp; xerox/fax machine</t>
  </si>
  <si>
    <t>EXTERNAL HARD DRIVE 1T</t>
  </si>
  <si>
    <t>Swivel/Office chair</t>
  </si>
  <si>
    <t>FOAM W/ COVER (LONG)</t>
  </si>
  <si>
    <t>pc.</t>
  </si>
  <si>
    <t>EPSON INK L365 BLACK</t>
  </si>
  <si>
    <t>EPSON INK L365 COLORED</t>
  </si>
  <si>
    <t>sets</t>
  </si>
  <si>
    <t>MOUSE USB CORD</t>
  </si>
  <si>
    <t>Blue book/record book 100 pages</t>
  </si>
  <si>
    <t>BUZZER (small)</t>
  </si>
  <si>
    <t>VENETIAN BLINDS</t>
  </si>
  <si>
    <t>Baygon Waterbased/odorless</t>
  </si>
  <si>
    <t>bottle/set</t>
  </si>
  <si>
    <t>USB 32gb</t>
  </si>
  <si>
    <t>MEMORY CARD 32 GB.</t>
  </si>
  <si>
    <t>DVD REWRITETABLE</t>
  </si>
  <si>
    <t>Calculator 12/24  digits</t>
  </si>
  <si>
    <t>CANON PRINTER GI-790 COLORED</t>
  </si>
  <si>
    <t>CANON PRINTER GI-790 BLACK</t>
  </si>
  <si>
    <t>MOP TWISTER</t>
  </si>
  <si>
    <t>DOORMAT 1M x 3M</t>
  </si>
  <si>
    <t>HAND TOWEL /RAG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</si>
  <si>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</si>
  <si>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Uninterruptible power supply (UPS)</t>
  </si>
  <si>
    <t>Insecticide aerosol</t>
  </si>
  <si>
    <t>Toilet paper 12 rolls/pack</t>
  </si>
  <si>
    <t>Trash basket orange , red, black and blue</t>
  </si>
  <si>
    <t>Face mask 50 pc/box</t>
  </si>
  <si>
    <t>Disposable sterile gloves</t>
  </si>
  <si>
    <t>N 95 face mask</t>
  </si>
  <si>
    <t>Micropore surgical plaster 1/2 inch</t>
  </si>
  <si>
    <t>Sterile surgical gloves size 7</t>
  </si>
  <si>
    <t>Clean surgical gloves medium</t>
  </si>
  <si>
    <t>Applicator stick 500's</t>
  </si>
  <si>
    <t>D5 NSS 500 ml</t>
  </si>
  <si>
    <t>Povidone iodine 10% gallon</t>
  </si>
  <si>
    <t>Cotton ball 30's</t>
  </si>
  <si>
    <t>Ethyl alcohol 70% 250 ml</t>
  </si>
  <si>
    <t>Ethyl alcohol 70% 500 ml</t>
  </si>
  <si>
    <t>2 pcs.</t>
  </si>
  <si>
    <t>6 pcs.</t>
  </si>
  <si>
    <t>20 pcs.</t>
  </si>
  <si>
    <t>8 pcs.</t>
  </si>
  <si>
    <t>12 pcs.</t>
  </si>
  <si>
    <t>12 boxes</t>
  </si>
  <si>
    <t>20 boxes</t>
  </si>
  <si>
    <t>5 pcs.</t>
  </si>
  <si>
    <t>312 pcs.</t>
  </si>
  <si>
    <t>100 pcs.</t>
  </si>
  <si>
    <t>24 pcs.</t>
  </si>
  <si>
    <t>30 pcs.</t>
  </si>
  <si>
    <t>Transgel ultrasound gel gallon</t>
  </si>
  <si>
    <t>Sterile 4x4 gauze 50's</t>
  </si>
  <si>
    <t>Lidocaine 1% anesthesia 100 ml bottle</t>
  </si>
  <si>
    <t>Sterile syringe w/ needle 3 ml</t>
  </si>
  <si>
    <t>Clear book legal size</t>
  </si>
  <si>
    <t>Clip back fold 25 mm 12 pcs/box</t>
  </si>
  <si>
    <t>Envelope legal, 500 pc</t>
  </si>
  <si>
    <t>Pencil, lead with eraser 12/box</t>
  </si>
  <si>
    <t>Marking pen, permanent blue 12/box</t>
  </si>
  <si>
    <t>Notebook stenographer10/pack</t>
  </si>
  <si>
    <t>Paper clip small</t>
  </si>
  <si>
    <t>Paper multicopy legal</t>
  </si>
  <si>
    <t>Paper, bond A4</t>
  </si>
  <si>
    <t>Paper fastener</t>
  </si>
  <si>
    <t>Parchment paper A4 100 sheets/pack</t>
  </si>
  <si>
    <t>Record book 300 pages</t>
  </si>
  <si>
    <t>4 pcs.</t>
  </si>
  <si>
    <t>10 packs</t>
  </si>
  <si>
    <t>20 reams</t>
  </si>
  <si>
    <t>6 packs</t>
  </si>
  <si>
    <t>300 pcs.</t>
  </si>
  <si>
    <t>Transparent tape 1"</t>
  </si>
  <si>
    <t>Scissor 7"</t>
  </si>
  <si>
    <t>Staple remover</t>
  </si>
  <si>
    <t>Detergent bar</t>
  </si>
  <si>
    <t>Dish washing liquid 1L</t>
  </si>
  <si>
    <t>Disinfectant spray (Lysol)</t>
  </si>
  <si>
    <t>Insecticide aerosol 1L</t>
  </si>
  <si>
    <t>Broom, soft</t>
  </si>
  <si>
    <t>Broom, midrib</t>
  </si>
  <si>
    <t>Broom long</t>
  </si>
  <si>
    <t xml:space="preserve">Dust pan </t>
  </si>
  <si>
    <t>10 pcs.</t>
  </si>
  <si>
    <t>Aluminum Magnesium Hydroxide tablet</t>
  </si>
  <si>
    <t>Amoxicillin 500mg capsul</t>
  </si>
  <si>
    <t>Amoxicillin 100mg/ml drops</t>
  </si>
  <si>
    <t>Ascorbic acid 500 mg tab</t>
  </si>
  <si>
    <t>Ascorbic acid 100 mg drops</t>
  </si>
  <si>
    <t>Cefaclor 500 mg capsul</t>
  </si>
  <si>
    <t>Cefaclor 250 mg suspension</t>
  </si>
  <si>
    <t>Cefaclor 125 mg suspension</t>
  </si>
  <si>
    <t>Cefaclor 50 mg drops</t>
  </si>
  <si>
    <t>Cetirizine 10 mg tablet</t>
  </si>
  <si>
    <t>Cetirizine 5 mg tablet syrup</t>
  </si>
  <si>
    <t>Cetirizine 2.5 mg drops</t>
  </si>
  <si>
    <t>Chlorphenamin maleate 4 mg tablet</t>
  </si>
  <si>
    <t>Cloxacillin 500 mg susp.</t>
  </si>
  <si>
    <t>Cloxacillin 250 mg susp.</t>
  </si>
  <si>
    <t>Cloxacillin 125 mg susp.</t>
  </si>
  <si>
    <t>Cotrimoxazole 800 mg/160 mg tablet</t>
  </si>
  <si>
    <t>Cotrimoxazole 400 mg/80 mg capsule</t>
  </si>
  <si>
    <t>Cotrimoxazole 200 mg/40 susp.</t>
  </si>
  <si>
    <t>Dexamethasone 500 tablet</t>
  </si>
  <si>
    <t>Diclofenac 50mg tablet</t>
  </si>
  <si>
    <t>Dicycloverine 10 mg tablet</t>
  </si>
  <si>
    <t>Dicycloverine10 mg syrup</t>
  </si>
  <si>
    <t>Diphenhydramine 50 mg capsul</t>
  </si>
  <si>
    <t>Diphenhydramine 12.5 mg syrup</t>
  </si>
  <si>
    <t>Ferrous Sulfate + Folic Acid tablet</t>
  </si>
  <si>
    <t>Furosemide 40 mg tablet</t>
  </si>
  <si>
    <t>Ibuprofen 200 mg susp</t>
  </si>
  <si>
    <t>Lagundi 300 mg Syrup</t>
  </si>
  <si>
    <t>Mefenamic Acid 500 mg Cap</t>
  </si>
  <si>
    <t>Mefenamic Acid 250 mg Cap</t>
  </si>
  <si>
    <t>Metronizole 125 mg susp</t>
  </si>
  <si>
    <t>Omeprazole 20 mg cap</t>
  </si>
  <si>
    <t>Paracetamol 250 mg susp</t>
  </si>
  <si>
    <t>Paracetamol 100 mg drops</t>
  </si>
  <si>
    <t>Ranitidine 150 mg tab</t>
  </si>
  <si>
    <t>Salbutamol nebule 1 mg/2ml</t>
  </si>
  <si>
    <t>Simvastin 20 mg tablet</t>
  </si>
  <si>
    <t>Tranexamic Acid 500 mg cap</t>
  </si>
  <si>
    <t>Vitamin B Complex tab</t>
  </si>
  <si>
    <t>Abbocath Gauge 24</t>
  </si>
  <si>
    <t>Abbocath Gauge 22</t>
  </si>
  <si>
    <t>Macroset (Adult)</t>
  </si>
  <si>
    <t>Microset (Pedia)</t>
  </si>
  <si>
    <t>Micropore 1/2 Inch</t>
  </si>
  <si>
    <t>Oxytocin Ampoule "u"</t>
  </si>
  <si>
    <t xml:space="preserve">Phytomenadione Ampoule </t>
  </si>
  <si>
    <t>Disposable Syringe 3cc (100's)</t>
  </si>
  <si>
    <t>Disposable Syring 1cc (100's)</t>
  </si>
  <si>
    <t>Disposable Syringe 5cc (100"s)</t>
  </si>
  <si>
    <t>1 box</t>
  </si>
  <si>
    <t>100 amps</t>
  </si>
  <si>
    <t>Distilled Water for Injection (50ml)</t>
  </si>
  <si>
    <t>Disposable Gloves (Large) (100's)</t>
  </si>
  <si>
    <t>Digital Thermometer</t>
  </si>
  <si>
    <t>Erythromycin Eye Ointment</t>
  </si>
  <si>
    <t>Lubricating Jelly Sachet</t>
  </si>
  <si>
    <t>Povidone Iodine 10% Cleansing Solution</t>
  </si>
  <si>
    <t>Surgical Blade # 10</t>
  </si>
  <si>
    <t>Umbillical Cord Clamp</t>
  </si>
  <si>
    <t>Urine Strips 4 Parameters (100's)</t>
  </si>
  <si>
    <t>Streptomycin 1G Vial</t>
  </si>
  <si>
    <t>Diphenhydramine HCL 50mg/ml Amp (10's)</t>
  </si>
  <si>
    <t>Epinephrine HCL 0.1%, 1ml Amp (10's)</t>
  </si>
  <si>
    <t>Lidocaine HCL 2% Epinephrine Anesthesia</t>
  </si>
  <si>
    <t>Ethambutol 400mg Tab (100's)</t>
  </si>
  <si>
    <t>Pyrazinamide 250mg Susp 60ml</t>
  </si>
  <si>
    <t>Rifampicin 200mg Susp 120ml</t>
  </si>
  <si>
    <t>Cldex Glutaraldehyde 2.5%</t>
  </si>
  <si>
    <t>10 vials</t>
  </si>
  <si>
    <t>10 box</t>
  </si>
  <si>
    <t>1 gal</t>
  </si>
  <si>
    <t>2 box</t>
  </si>
  <si>
    <t>100 vials</t>
  </si>
  <si>
    <t>144 bottles</t>
  </si>
  <si>
    <t>72 bottles</t>
  </si>
  <si>
    <t>Isoniazid 100mg Syrup 60ml</t>
  </si>
  <si>
    <t>Capilette Microhenratocrit (100's)</t>
  </si>
  <si>
    <t>Ethyl Alcohol 70% 473 ml</t>
  </si>
  <si>
    <t>RBC Diluting fluid 500ML</t>
  </si>
  <si>
    <t>Rees and Ecker Diluting Reagent 250ml</t>
  </si>
  <si>
    <t>Sterile Blood lancet 20s secune</t>
  </si>
  <si>
    <t>Urine strips 4 Parameters 100's</t>
  </si>
  <si>
    <t>WBC Diluting fluid 500ML</t>
  </si>
  <si>
    <t>0.1% HCI 500ml</t>
  </si>
  <si>
    <t>Alcohol 70% 500ml</t>
  </si>
  <si>
    <t>Heparinized microhematocrit capillary tubes</t>
  </si>
  <si>
    <t>D5 lactated Ringers solution 1L</t>
  </si>
  <si>
    <t>D5 lactated Ringers solution 500ml</t>
  </si>
  <si>
    <t>100's</t>
  </si>
  <si>
    <t>144 bot.</t>
  </si>
  <si>
    <t>72 bot.</t>
  </si>
  <si>
    <t>72 pcs.</t>
  </si>
  <si>
    <t>Phytomenadione amp. (Vit. K) 10's</t>
  </si>
  <si>
    <t>Cefalexine 500mg cap. 100's</t>
  </si>
  <si>
    <t>Mefenamic acid 500mg cap. 100's</t>
  </si>
  <si>
    <t>Disposable syringe 3cc 100's</t>
  </si>
  <si>
    <t>Disposable syringe 5cc 100's</t>
  </si>
  <si>
    <t>Disposable gloves (L) 100's</t>
  </si>
  <si>
    <t>Ethyl Alcohol 70% 473ml</t>
  </si>
  <si>
    <t>Urine strips 4 parameters 100's</t>
  </si>
  <si>
    <t>Erythromycin eye ointment 12's</t>
  </si>
  <si>
    <t>200 box</t>
  </si>
  <si>
    <t>100 box</t>
  </si>
  <si>
    <t>40 box</t>
  </si>
  <si>
    <t>7 box</t>
  </si>
  <si>
    <t>24 box</t>
  </si>
  <si>
    <t>12 box</t>
  </si>
  <si>
    <t>6 box</t>
  </si>
  <si>
    <t>4 box</t>
  </si>
  <si>
    <t>36 bot.</t>
  </si>
  <si>
    <t>12 packs</t>
  </si>
  <si>
    <t>10 bot.</t>
  </si>
  <si>
    <t>24 tube</t>
  </si>
  <si>
    <t>Supply Officer</t>
  </si>
  <si>
    <t>PHILLIP G. PERALTA</t>
  </si>
  <si>
    <t>MDRRM</t>
  </si>
  <si>
    <t>SAMUEL MEIM</t>
  </si>
  <si>
    <t>Book Paper (Sub. 24-short)/Hard copy</t>
  </si>
  <si>
    <t>XXXX</t>
  </si>
  <si>
    <t>xxxxx</t>
  </si>
  <si>
    <t>500 liters</t>
  </si>
  <si>
    <t>2 boxes</t>
  </si>
  <si>
    <t>Unisex High Cut Rainboats</t>
  </si>
  <si>
    <t>#68 Type Rechangeable Creelod Flashlight</t>
  </si>
  <si>
    <t>2000 Lumens Portable Tactical Flashlight</t>
  </si>
  <si>
    <t>Global MB Megaphone</t>
  </si>
  <si>
    <t>Cignus UV-85 + (8w)Portable 2way Radio</t>
  </si>
  <si>
    <t>Dell Laptop</t>
  </si>
  <si>
    <t>Canon Camera (Water Proof)</t>
  </si>
  <si>
    <t>Scientific Calculator Casic</t>
  </si>
  <si>
    <t>Measuring Tape 50 Meters1</t>
  </si>
  <si>
    <t xml:space="preserve"> Albatross</t>
  </si>
  <si>
    <t>Liquid Hand Soap</t>
  </si>
  <si>
    <t xml:space="preserve"> Powder Detergent Big</t>
  </si>
  <si>
    <t>Zonrox Big</t>
  </si>
  <si>
    <t>Muriatic Acid</t>
  </si>
  <si>
    <t>Trash Can</t>
  </si>
  <si>
    <t>Pail</t>
  </si>
  <si>
    <t>Dipper</t>
  </si>
  <si>
    <t>Rug</t>
  </si>
  <si>
    <t>Downy Big</t>
  </si>
  <si>
    <t>Ajax</t>
  </si>
  <si>
    <t>Coupon Bond Subs.16 Short</t>
  </si>
  <si>
    <t xml:space="preserve"> Coupon Bond Subs.16 Long</t>
  </si>
  <si>
    <t>Sign Pen (0.5)</t>
  </si>
  <si>
    <t>Friction Ballpen</t>
  </si>
  <si>
    <t>Glue</t>
  </si>
  <si>
    <t>Ruler</t>
  </si>
  <si>
    <t>Logbook Thick</t>
  </si>
  <si>
    <t>Logbook Thin</t>
  </si>
  <si>
    <t>Oki Image Drum</t>
  </si>
  <si>
    <t>Oki Genuine Toner Cartridge</t>
  </si>
  <si>
    <t>HP GT52 Magenta Ink Bottle</t>
  </si>
  <si>
    <t>HP GT52 Cyan Ink Bottle</t>
  </si>
  <si>
    <t>HP GT52 Yellow Ink Bottle</t>
  </si>
  <si>
    <t>HP GT52 Black Bottle</t>
  </si>
  <si>
    <t>Epson Black</t>
  </si>
  <si>
    <t>Epson Yellow</t>
  </si>
  <si>
    <t>Epson Cyan</t>
  </si>
  <si>
    <t>Stapler#10</t>
  </si>
  <si>
    <t>MTO</t>
  </si>
  <si>
    <t>Stapler (big)</t>
  </si>
  <si>
    <t>EPSON LQ-310 Printer</t>
  </si>
  <si>
    <t>Paper clip big</t>
  </si>
  <si>
    <t xml:space="preserve">COMPUTER </t>
  </si>
  <si>
    <t>epson ink black #664</t>
  </si>
  <si>
    <t>Epson Magenta</t>
  </si>
  <si>
    <t>Best Buy Book Paper (Sub.20-S)</t>
  </si>
  <si>
    <t>Best Buy Book Paper (Sub.24-L)</t>
  </si>
  <si>
    <t>Best Buy Book Paper (Sub.20-L)</t>
  </si>
  <si>
    <t>Window Folder (Long Green)</t>
  </si>
  <si>
    <t>My Gel Sign Pen (Black 0.3)</t>
  </si>
  <si>
    <t>My Gel Sign Pen(Black 0.5)</t>
  </si>
  <si>
    <t>Columnar Notebook 5 Columns</t>
  </si>
  <si>
    <t>Epson L360 Printer Ink Black</t>
  </si>
  <si>
    <t>Epson L360 Printer Ink Yellow</t>
  </si>
  <si>
    <t>Epson L360 Printer Ink Blue</t>
  </si>
  <si>
    <t>Epson L360 Printer Ink Magenta</t>
  </si>
  <si>
    <t>PUBLIC</t>
  </si>
  <si>
    <t>MARKET</t>
  </si>
  <si>
    <t xml:space="preserve">PUIBLIC </t>
  </si>
  <si>
    <t xml:space="preserve">PUBLIC </t>
  </si>
  <si>
    <t xml:space="preserve">   </t>
  </si>
  <si>
    <t>Walis Ting-Ting</t>
  </si>
  <si>
    <t>Walis Tambo</t>
  </si>
  <si>
    <t>Powder Soap (by12)</t>
  </si>
  <si>
    <t>Zonrox</t>
  </si>
  <si>
    <t>Dustpan</t>
  </si>
  <si>
    <t>Imap</t>
  </si>
  <si>
    <t>Brush Holder</t>
  </si>
  <si>
    <t>Albatros With holder</t>
  </si>
  <si>
    <t>Tuff</t>
  </si>
  <si>
    <t>Arm Chair</t>
  </si>
  <si>
    <t>Bolo</t>
  </si>
  <si>
    <t>Flourecsent Bulb (Long)</t>
  </si>
  <si>
    <t>Flourecsent Bulb (Tube)</t>
  </si>
  <si>
    <t>Pentel Pen (Pointed)</t>
  </si>
  <si>
    <t>Expanding Envelope (Green)</t>
  </si>
  <si>
    <t>Expanding Envelope (Plastic)</t>
  </si>
  <si>
    <t>Book Paper Sub-24 (Short)</t>
  </si>
  <si>
    <t>Stabilo (Original)-Yellow Green</t>
  </si>
  <si>
    <t>Eraser (Rubber) (Big)</t>
  </si>
  <si>
    <t>Plastic Fastener</t>
  </si>
  <si>
    <t>Masking tape 2"</t>
  </si>
  <si>
    <t>Epson L-210 Ink #664 (Black)</t>
  </si>
  <si>
    <t>Air Freshener Gel</t>
  </si>
  <si>
    <t>MT.</t>
  </si>
  <si>
    <t>BALUNGAO</t>
  </si>
  <si>
    <t>Aii Freshener Spray</t>
  </si>
  <si>
    <t xml:space="preserve"> Floor Cleaner 1000ml</t>
  </si>
  <si>
    <t>Alcohol Spray 330ml</t>
  </si>
  <si>
    <t>Squeegee (Glass)</t>
  </si>
  <si>
    <t>Detergent Powder 1kg</t>
  </si>
  <si>
    <t>Fabric Conditioner Blue 900ml</t>
  </si>
  <si>
    <t>Fabric Conditioner Black/Red1.8l</t>
  </si>
  <si>
    <t>Liquid Detergent</t>
  </si>
  <si>
    <t>Imop</t>
  </si>
  <si>
    <t>Bucket (Timba)</t>
  </si>
  <si>
    <t>Push Brush</t>
  </si>
  <si>
    <t>Doormat (Rubber)</t>
  </si>
  <si>
    <t>Doormat (Cloth)</t>
  </si>
  <si>
    <t>Laundry Gloves</t>
  </si>
  <si>
    <t>Zonrox (Violet) 900ml</t>
  </si>
  <si>
    <t>MT</t>
  </si>
  <si>
    <t>Glass Spray Cleaner 250ml</t>
  </si>
  <si>
    <t>Declogger 500ml</t>
  </si>
  <si>
    <t>Garbage Bag Small</t>
  </si>
  <si>
    <t>Garbage Bag Medium</t>
  </si>
  <si>
    <t>Garbage Bag Extra Large</t>
  </si>
  <si>
    <t>Feather Duster</t>
  </si>
  <si>
    <t>Toilet Cleaner</t>
  </si>
  <si>
    <t>Sponge</t>
  </si>
  <si>
    <t>Tong</t>
  </si>
  <si>
    <t>Toilet Pump</t>
  </si>
  <si>
    <t>Broom Sticks</t>
  </si>
  <si>
    <t>Swab Cloth</t>
  </si>
  <si>
    <t>Cleaning Spray</t>
  </si>
  <si>
    <t>Jhonsons Baby Bath(For Horness)</t>
  </si>
  <si>
    <t>Heavy Duty Gloves</t>
  </si>
  <si>
    <t>Record Book</t>
  </si>
  <si>
    <t>White Board Marker</t>
  </si>
  <si>
    <t>Stapler</t>
  </si>
  <si>
    <t>Coupon Bond Long</t>
  </si>
  <si>
    <t>Scotch tape Big</t>
  </si>
  <si>
    <t>Eraser</t>
  </si>
  <si>
    <t>Wd40</t>
  </si>
  <si>
    <t>rubberbond</t>
  </si>
  <si>
    <t>Pool Vaccum Roller w/ Handle</t>
  </si>
  <si>
    <t>Muriatic Poll</t>
  </si>
  <si>
    <t>Cholrine Poll</t>
  </si>
  <si>
    <t>Algaecide Poll</t>
  </si>
  <si>
    <t>Decalite  Poll</t>
  </si>
  <si>
    <t>Poll Leaf Sccop</t>
  </si>
  <si>
    <t>Scotch Brite</t>
  </si>
  <si>
    <t>Bathroom Tissues (12 Rolls-2 ply)</t>
  </si>
  <si>
    <t>Pencil Eraser</t>
  </si>
  <si>
    <t>Pilot Pentel Pen (Permanent Black)</t>
  </si>
  <si>
    <t>Pilot Pentel Pen (White Board Marker Black)</t>
  </si>
  <si>
    <t>Unsterile Surginal Glooves(Size Large)</t>
  </si>
  <si>
    <t>White Folder (Legal Size)</t>
  </si>
  <si>
    <t>Coupon Bond (Subs 20 Legal Size)</t>
  </si>
  <si>
    <t>Coupon Bond (Subs 20 Short Size)</t>
  </si>
  <si>
    <t>Refilling Ink (Permanent)</t>
  </si>
  <si>
    <t>Refilling Ink (White board)</t>
  </si>
  <si>
    <t>Filling Box</t>
  </si>
  <si>
    <t>Paper Cutter</t>
  </si>
  <si>
    <t>Epson Ink (Y)</t>
  </si>
  <si>
    <t>Isoprophyl Alcohol(Band-Aid 70%w/ moisturizer)</t>
  </si>
  <si>
    <t>Fiber Glass Syringe (10cc)</t>
  </si>
  <si>
    <t>Masking Tape (1 Inch)</t>
  </si>
  <si>
    <t>Certificate Holder (8.5x11.0 Letter size)</t>
  </si>
  <si>
    <t>Masking Tape (2 Inches)</t>
  </si>
  <si>
    <t>White Folder (Letter size/short)</t>
  </si>
  <si>
    <t>Coupon bond Short</t>
  </si>
  <si>
    <t>Epson Ink #810</t>
  </si>
  <si>
    <t>Log Books</t>
  </si>
  <si>
    <t>Flash Drive 8GB</t>
  </si>
  <si>
    <t xml:space="preserve">                     ANNUAL SUPPLIES PROCUREMENT PROGRAM</t>
  </si>
  <si>
    <t xml:space="preserve">                        BUDGET   YEAR   2018</t>
  </si>
  <si>
    <t>Province/City/Municipality :</t>
  </si>
  <si>
    <t>Department/Officer/Unit:</t>
  </si>
  <si>
    <t>Fund/Special Account:</t>
  </si>
  <si>
    <t xml:space="preserve"> GENERAL FUND</t>
  </si>
  <si>
    <t>TYPE OF SUPPLIES/</t>
  </si>
  <si>
    <t xml:space="preserve">             QUANTITY</t>
  </si>
  <si>
    <t xml:space="preserve">           C    O    S    T</t>
  </si>
  <si>
    <t xml:space="preserve">               ALLOTMENT    QUARTER</t>
  </si>
  <si>
    <t>Item No.</t>
  </si>
  <si>
    <t>DESCRIPTION</t>
  </si>
  <si>
    <t>Existing</t>
  </si>
  <si>
    <t>Proposed</t>
  </si>
  <si>
    <t>Unit</t>
  </si>
  <si>
    <t>Total</t>
  </si>
  <si>
    <t>REMARKS</t>
  </si>
  <si>
    <t>( 1 )</t>
  </si>
  <si>
    <t>( 2 )</t>
  </si>
  <si>
    <t>( 3 )</t>
  </si>
  <si>
    <t>( 4 )</t>
  </si>
  <si>
    <t>( 5 )</t>
  </si>
  <si>
    <t>( 6 )</t>
  </si>
  <si>
    <t>( 7 )</t>
  </si>
  <si>
    <t>( 8 )</t>
  </si>
  <si>
    <t>( 9 )</t>
  </si>
  <si>
    <t>( 10 )</t>
  </si>
  <si>
    <t>( 11 )</t>
  </si>
  <si>
    <t>Book Paper (Sub. 20-short)</t>
  </si>
  <si>
    <t>0</t>
  </si>
  <si>
    <t>250.00</t>
  </si>
  <si>
    <t>Book Paper (Sub. 24-long)</t>
  </si>
  <si>
    <t>225.00</t>
  </si>
  <si>
    <t>950.00</t>
  </si>
  <si>
    <t>900.00</t>
  </si>
  <si>
    <t>25.00</t>
  </si>
  <si>
    <t>55.00</t>
  </si>
  <si>
    <t>50.00</t>
  </si>
  <si>
    <t>35.00</t>
  </si>
  <si>
    <t>15.00</t>
  </si>
  <si>
    <t>120.00</t>
  </si>
  <si>
    <t>Pilot Sign Pen (Black Hi tecpoint V5)</t>
  </si>
  <si>
    <t>30.00</t>
  </si>
  <si>
    <t>20.00</t>
  </si>
  <si>
    <t>60.00</t>
  </si>
  <si>
    <t>Other Sup[plies</t>
  </si>
  <si>
    <t>-0-</t>
  </si>
  <si>
    <t>T O T A L S :</t>
  </si>
  <si>
    <t>Prepared by:</t>
  </si>
  <si>
    <t xml:space="preserve">      Approved by:</t>
  </si>
  <si>
    <t xml:space="preserve">               </t>
  </si>
  <si>
    <t xml:space="preserve">                 ELISEO B. MENIADO</t>
  </si>
  <si>
    <t xml:space="preserve">     PHILIPP G. PERALTA</t>
  </si>
  <si>
    <t xml:space="preserve">  Municipal Budget Officer</t>
  </si>
  <si>
    <t xml:space="preserve">         Municipal Mayor</t>
  </si>
  <si>
    <t xml:space="preserve"> ELISEO B. MENIADO</t>
  </si>
  <si>
    <t>SC</t>
  </si>
  <si>
    <t>Columnar Notebook 16 Columns #727</t>
  </si>
  <si>
    <t>Columnar Notebook 12 Columns</t>
  </si>
  <si>
    <t>Victory Yellow Pad Paper</t>
  </si>
  <si>
    <t>White Board Pentel Pen Red</t>
  </si>
  <si>
    <t>White Board Pentel Pen Black</t>
  </si>
  <si>
    <t>Liquid paper (water base) Corretion fluid</t>
  </si>
  <si>
    <t>Log Books (300 pages)</t>
  </si>
  <si>
    <t>Stamp Pad #4</t>
  </si>
  <si>
    <t>Stamp  Pad Ink (violet small)</t>
  </si>
  <si>
    <t>Fingertip Wax</t>
  </si>
  <si>
    <t>Pad Paper 1/4</t>
  </si>
  <si>
    <t>White Board Eraser</t>
  </si>
  <si>
    <t>official receipt</t>
  </si>
  <si>
    <t>Sandisk flashdrive 8gb</t>
  </si>
  <si>
    <t>Coupon Bond (A4 size)</t>
  </si>
  <si>
    <t>Staple Wires</t>
  </si>
  <si>
    <t>Black Pentel</t>
  </si>
  <si>
    <t>Bulb</t>
  </si>
  <si>
    <t>File Folder (long size) Organizer</t>
  </si>
  <si>
    <t>Domex</t>
  </si>
  <si>
    <t>Moryatic</t>
  </si>
  <si>
    <t>Bookpaper (long)</t>
  </si>
  <si>
    <t>Bookpaper (short)</t>
  </si>
  <si>
    <t>Broom (tambo)</t>
  </si>
  <si>
    <t>Epson Ink 6641</t>
  </si>
  <si>
    <t>Epson Ink 6642</t>
  </si>
  <si>
    <t>Epson Ink 6643</t>
  </si>
  <si>
    <t>Epson Ink 6644</t>
  </si>
  <si>
    <t>Computer Printer Ink Black</t>
  </si>
  <si>
    <t>Expanded Envelope (long)</t>
  </si>
  <si>
    <t>Expanded Folder (long)</t>
  </si>
  <si>
    <t>Business Envelope (long)</t>
  </si>
  <si>
    <t>Staple Wire (big)</t>
  </si>
  <si>
    <t>staple Wire (small)</t>
  </si>
  <si>
    <t>Rag</t>
  </si>
  <si>
    <t>OTG</t>
  </si>
  <si>
    <t>Steel Cabinet</t>
  </si>
  <si>
    <t xml:space="preserve">                        Municipal Budget Officer</t>
  </si>
  <si>
    <t xml:space="preserve">                  Head of Office/Agency</t>
  </si>
  <si>
    <r>
      <t xml:space="preserve">Province/City/Municipality:                          </t>
    </r>
    <r>
      <rPr>
        <b/>
        <sz val="6"/>
        <color theme="1"/>
        <rFont val="Calibri"/>
        <family val="2"/>
        <scheme val="minor"/>
      </rPr>
      <t>LGU-Balungao</t>
    </r>
  </si>
  <si>
    <r>
      <t xml:space="preserve">Department/Bureau/Office:                        </t>
    </r>
    <r>
      <rPr>
        <b/>
        <sz val="6"/>
        <color theme="1"/>
        <rFont val="Calibri"/>
        <family val="2"/>
        <scheme val="minor"/>
      </rPr>
      <t xml:space="preserve"> ALL DEPARTMENT</t>
    </r>
  </si>
  <si>
    <r>
      <t xml:space="preserve">Address:                                                           </t>
    </r>
    <r>
      <rPr>
        <b/>
        <sz val="6"/>
        <color theme="1"/>
        <rFont val="Calibri"/>
        <family val="2"/>
        <scheme val="minor"/>
      </rPr>
      <t>Balungao, Pangasinan</t>
    </r>
  </si>
  <si>
    <t>RECORD BOOK/LOG BOOK/BLUE BOOK</t>
  </si>
  <si>
    <t>PAPER FASTENER</t>
  </si>
  <si>
    <t xml:space="preserve">          </t>
  </si>
  <si>
    <t xml:space="preserve">                       LOLITA I. APIGO</t>
  </si>
  <si>
    <t xml:space="preserve">      ELISEO B. MENIADO</t>
  </si>
  <si>
    <t xml:space="preserve"> Department Head</t>
  </si>
  <si>
    <t xml:space="preserve">    Supply  Officer</t>
  </si>
  <si>
    <t xml:space="preserve">     Jan. 20, 2015</t>
  </si>
  <si>
    <t xml:space="preserve">               ___________________________</t>
  </si>
  <si>
    <t xml:space="preserve">          Jan. 20 , 2015</t>
  </si>
  <si>
    <t xml:space="preserve">   ____________________</t>
  </si>
  <si>
    <t xml:space="preserve">         D a t e</t>
  </si>
  <si>
    <t xml:space="preserve">             D a t e</t>
  </si>
  <si>
    <t xml:space="preserve">                    D a t e</t>
  </si>
  <si>
    <t xml:space="preserve">                D a t e</t>
  </si>
  <si>
    <t xml:space="preserve">                     ANNUAL SERVICES PROCUREMENT PROGRAM</t>
  </si>
  <si>
    <t xml:space="preserve">                        BUDGET   YEAR   2015</t>
  </si>
  <si>
    <t xml:space="preserve"> BALUNGAO</t>
  </si>
  <si>
    <t xml:space="preserve"> MUN. BUDGET OFFICE</t>
  </si>
  <si>
    <t>TYPE OF SEVICES/</t>
  </si>
  <si>
    <t>Repair of Computer</t>
  </si>
  <si>
    <t>2</t>
  </si>
  <si>
    <t>Repair of Printers</t>
  </si>
  <si>
    <t>Repair of Typewriter</t>
  </si>
  <si>
    <t>500.00</t>
  </si>
  <si>
    <t>Repair of Aircon</t>
  </si>
  <si>
    <t>1</t>
  </si>
  <si>
    <t>BALLPEN (BLACK)</t>
  </si>
  <si>
    <t>SIGNPEN (BLUE)</t>
  </si>
  <si>
    <t>SIGNPEN (RED)</t>
  </si>
  <si>
    <t>SIGNPEN (BLACK)</t>
  </si>
  <si>
    <t>PAPER CLIP (SMALL)</t>
  </si>
  <si>
    <t>PAPER CLIP (BIG)</t>
  </si>
  <si>
    <t>ENVELOPE (LONG)</t>
  </si>
  <si>
    <t>ENVELOPE (SHORT)</t>
  </si>
  <si>
    <t>FOLDER (LONG)</t>
  </si>
  <si>
    <t>FOLDER (SHORT)</t>
  </si>
  <si>
    <t>BOOKPAPER (A3) SIZE</t>
  </si>
  <si>
    <t>COUPON BOND (A4)</t>
  </si>
  <si>
    <t>COUPON BOND (LONG)</t>
  </si>
  <si>
    <t>COUPON BOND (SHORT)</t>
  </si>
  <si>
    <t>BALLPEN (BLUE)</t>
  </si>
  <si>
    <t>BALLPEN (RED)</t>
  </si>
  <si>
    <t>MONGGOL PENCIL</t>
  </si>
  <si>
    <t>PENTEL PEN</t>
  </si>
  <si>
    <t>PHOTO PAPER</t>
  </si>
  <si>
    <t>SCISSOR</t>
  </si>
  <si>
    <t>CORRECTION TAPE</t>
  </si>
  <si>
    <t>COMPUTER INK (BLACK)</t>
  </si>
  <si>
    <t>pads</t>
  </si>
  <si>
    <t>COMPUTER INK (YELLOW)</t>
  </si>
  <si>
    <t>COMPUTER INK (CYAN)</t>
  </si>
  <si>
    <t>COMPUTER INK (MAGENTA)</t>
  </si>
  <si>
    <t>.</t>
  </si>
  <si>
    <t>SHARPENER</t>
  </si>
  <si>
    <t>PUNCHER</t>
  </si>
  <si>
    <t>RUBBER BOND</t>
  </si>
  <si>
    <t>SCOTCH TAPE</t>
  </si>
  <si>
    <t>.MASKING TAPE</t>
  </si>
  <si>
    <t>STAPLER #35</t>
  </si>
  <si>
    <t>STAPLER #10</t>
  </si>
  <si>
    <t>STAPLE WIRE #35</t>
  </si>
  <si>
    <t>STAPLE WIRE #10</t>
  </si>
  <si>
    <t>STAPLE WIRE REMOVER</t>
  </si>
  <si>
    <t>CALCULATOR 12DIGITS</t>
  </si>
  <si>
    <t>SCIENTIFIC CALCULATOR</t>
  </si>
  <si>
    <t>COMPUTER SET</t>
  </si>
  <si>
    <t>Municipal Budget Officer</t>
  </si>
  <si>
    <t xml:space="preserve">    ELISEO B. MENIADO</t>
  </si>
  <si>
    <t>GLUE</t>
  </si>
  <si>
    <t>RULER</t>
  </si>
  <si>
    <t>STAMP PAD</t>
  </si>
  <si>
    <t>TYPEWRITTER RIBBON</t>
  </si>
  <si>
    <t>USB 32GB</t>
  </si>
  <si>
    <t>COLUMNAR BOOK LEGAL SIZE</t>
  </si>
  <si>
    <t>STEEL CABINET (4 drawer)</t>
  </si>
  <si>
    <t>34 pcs.</t>
  </si>
  <si>
    <t>39 pcs.</t>
  </si>
  <si>
    <t>ANNUAL PROCUREMENT PLAN FOR 2019</t>
  </si>
  <si>
    <t>BAC Chairman</t>
  </si>
  <si>
    <t>GLACE L. OSOTEO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</si>
</sst>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laska Extrabold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Times New Roman Special G1"/>
      <family val="1"/>
      <charset val="2"/>
    </font>
    <font>
      <b/>
      <i/>
      <sz val="8"/>
      <color theme="1"/>
      <name val="Calibri"/>
      <family val="2"/>
      <scheme val="minor"/>
    </font>
    <font>
      <b/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1"/>
      <name val="Book Antiqua"/>
      <family val="1"/>
    </font>
    <font>
      <sz val="9"/>
      <name val="Book Antiqua"/>
      <family val="1"/>
    </font>
    <font>
      <sz val="8"/>
      <color theme="1"/>
      <name val="Book Antiqua"/>
      <family val="1"/>
    </font>
    <font>
      <sz val="9"/>
      <color theme="1"/>
      <name val="Book Antiqua"/>
      <family val="1"/>
    </font>
    <font>
      <sz val="11"/>
      <color theme="1"/>
      <name val="Calibri"/>
      <family val="2"/>
    </font>
    <font>
      <b/>
      <i/>
      <sz val="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i/>
      <sz val="7"/>
      <color theme="1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8"/>
      <color theme="1"/>
      <name val="Times New Roman Special G1"/>
      <family val="1"/>
      <charset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7"/>
      <color theme="1"/>
      <name val="Calibri"/>
      <family val="2"/>
      <scheme val="minor"/>
    </font>
    <font>
      <b/>
      <sz val="7"/>
      <color theme="1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rgb="FF000000"/>
      <name val="Times New Roman"/>
      <family val="1"/>
    </font>
    <font>
      <sz val="6"/>
      <color theme="1"/>
      <name val="Calibri"/>
      <family val="2"/>
    </font>
    <font>
      <b/>
      <sz val="6"/>
      <color theme="1"/>
      <name val="Calibri"/>
      <family val="2"/>
    </font>
    <font>
      <sz val="6"/>
      <color theme="1"/>
      <name val="Times New Roman"/>
      <family val="1"/>
    </font>
    <font>
      <b/>
      <sz val="6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4" fillId="0" borderId="0" applyFont="0" applyFill="0" applyBorder="0" applyAlignment="0" applyProtection="0"/>
  </cellStyleXfs>
  <cellXfs count="371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" fontId="0" fillId="0" borderId="5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0" fillId="0" borderId="6" xfId="0" applyBorder="1"/>
    <xf numFmtId="0" fontId="7" fillId="0" borderId="11" xfId="0" applyFont="1" applyBorder="1"/>
    <xf numFmtId="0" fontId="7" fillId="0" borderId="8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8" fillId="0" borderId="2" xfId="0" applyFont="1" applyBorder="1" applyAlignment="1">
      <alignment horizontal="left"/>
    </xf>
    <xf numFmtId="0" fontId="9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8" fillId="0" borderId="7" xfId="0" applyFont="1" applyFill="1" applyBorder="1" applyAlignment="1">
      <alignment horizontal="left"/>
    </xf>
    <xf numFmtId="0" fontId="6" fillId="0" borderId="2" xfId="0" applyFont="1" applyBorder="1" applyAlignment="1">
      <alignment vertical="top"/>
    </xf>
    <xf numFmtId="0" fontId="6" fillId="0" borderId="4" xfId="0" applyFont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7" fillId="0" borderId="0" xfId="0" applyFont="1" applyBorder="1"/>
    <xf numFmtId="0" fontId="9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/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6" fillId="0" borderId="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5" fillId="0" borderId="1" xfId="0" applyFont="1" applyBorder="1"/>
    <xf numFmtId="0" fontId="10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0" fillId="0" borderId="11" xfId="0" applyFont="1" applyBorder="1"/>
    <xf numFmtId="0" fontId="19" fillId="0" borderId="4" xfId="0" applyFont="1" applyBorder="1"/>
    <xf numFmtId="0" fontId="20" fillId="0" borderId="8" xfId="0" applyFont="1" applyBorder="1"/>
    <xf numFmtId="0" fontId="21" fillId="0" borderId="4" xfId="0" applyFont="1" applyBorder="1"/>
    <xf numFmtId="0" fontId="21" fillId="0" borderId="1" xfId="0" applyFont="1" applyBorder="1"/>
    <xf numFmtId="0" fontId="22" fillId="0" borderId="2" xfId="0" applyFont="1" applyBorder="1"/>
    <xf numFmtId="0" fontId="5" fillId="0" borderId="1" xfId="0" applyFont="1" applyBorder="1"/>
    <xf numFmtId="0" fontId="23" fillId="0" borderId="5" xfId="0" applyFont="1" applyBorder="1" applyAlignment="1">
      <alignment horizontal="center"/>
    </xf>
    <xf numFmtId="0" fontId="23" fillId="0" borderId="6" xfId="0" applyFont="1" applyBorder="1"/>
    <xf numFmtId="0" fontId="23" fillId="0" borderId="5" xfId="0" applyFont="1" applyBorder="1"/>
    <xf numFmtId="0" fontId="23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7" xfId="0" applyFont="1" applyBorder="1" applyAlignment="1">
      <alignment horizontal="left"/>
    </xf>
    <xf numFmtId="0" fontId="23" fillId="0" borderId="2" xfId="0" applyFont="1" applyBorder="1"/>
    <xf numFmtId="0" fontId="24" fillId="0" borderId="7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3" fillId="0" borderId="4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3" fillId="0" borderId="7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8" fillId="0" borderId="3" xfId="0" applyFont="1" applyBorder="1"/>
    <xf numFmtId="0" fontId="28" fillId="0" borderId="8" xfId="0" applyFont="1" applyBorder="1"/>
    <xf numFmtId="0" fontId="8" fillId="0" borderId="2" xfId="0" applyFont="1" applyBorder="1"/>
    <xf numFmtId="0" fontId="28" fillId="0" borderId="2" xfId="0" applyFont="1" applyBorder="1"/>
    <xf numFmtId="0" fontId="28" fillId="0" borderId="2" xfId="0" applyFont="1" applyBorder="1" applyAlignment="1"/>
    <xf numFmtId="0" fontId="8" fillId="0" borderId="12" xfId="0" applyFont="1" applyBorder="1"/>
    <xf numFmtId="0" fontId="28" fillId="0" borderId="1" xfId="0" applyFont="1" applyBorder="1"/>
    <xf numFmtId="0" fontId="8" fillId="0" borderId="1" xfId="0" applyFont="1" applyBorder="1"/>
    <xf numFmtId="0" fontId="8" fillId="0" borderId="13" xfId="0" applyFont="1" applyBorder="1"/>
    <xf numFmtId="0" fontId="29" fillId="0" borderId="5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2" xfId="0" applyFont="1" applyBorder="1" applyAlignment="1">
      <alignment vertical="top"/>
    </xf>
    <xf numFmtId="0" fontId="5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0" fillId="0" borderId="0" xfId="0" applyFont="1" applyBorder="1"/>
    <xf numFmtId="0" fontId="5" fillId="0" borderId="0" xfId="0" applyFont="1" applyBorder="1"/>
    <xf numFmtId="0" fontId="31" fillId="0" borderId="0" xfId="0" applyFont="1" applyBorder="1"/>
    <xf numFmtId="0" fontId="0" fillId="0" borderId="14" xfId="0" applyBorder="1"/>
    <xf numFmtId="0" fontId="0" fillId="0" borderId="11" xfId="0" applyBorder="1"/>
    <xf numFmtId="0" fontId="11" fillId="0" borderId="1" xfId="0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3" fillId="0" borderId="1" xfId="0" applyFont="1" applyBorder="1"/>
    <xf numFmtId="0" fontId="11" fillId="0" borderId="1" xfId="0" applyFont="1" applyBorder="1"/>
    <xf numFmtId="0" fontId="1" fillId="0" borderId="1" xfId="0" applyFont="1" applyBorder="1"/>
    <xf numFmtId="0" fontId="32" fillId="0" borderId="1" xfId="0" applyFont="1" applyBorder="1"/>
    <xf numFmtId="4" fontId="32" fillId="0" borderId="1" xfId="0" applyNumberFormat="1" applyFont="1" applyBorder="1" applyAlignment="1">
      <alignment horizontal="center"/>
    </xf>
    <xf numFmtId="0" fontId="32" fillId="0" borderId="1" xfId="0" applyNumberFormat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1" xfId="0" applyFont="1" applyBorder="1" applyAlignment="1"/>
    <xf numFmtId="0" fontId="4" fillId="0" borderId="2" xfId="0" applyFont="1" applyBorder="1" applyAlignment="1">
      <alignment horizontal="left"/>
    </xf>
    <xf numFmtId="0" fontId="31" fillId="0" borderId="0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16" fillId="0" borderId="1" xfId="0" applyFont="1" applyBorder="1"/>
    <xf numFmtId="0" fontId="0" fillId="0" borderId="13" xfId="0" applyBorder="1"/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4" xfId="0" applyBorder="1"/>
    <xf numFmtId="0" fontId="10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10" fillId="0" borderId="13" xfId="0" applyFont="1" applyBorder="1" applyAlignment="1"/>
    <xf numFmtId="0" fontId="10" fillId="0" borderId="4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6" fillId="0" borderId="1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5" fillId="0" borderId="1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6" fillId="0" borderId="1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5" fillId="0" borderId="1" xfId="0" applyNumberFormat="1" applyFont="1" applyBorder="1" applyAlignment="1">
      <alignment horizontal="center" vertical="center"/>
    </xf>
    <xf numFmtId="0" fontId="5" fillId="0" borderId="11" xfId="0" applyFont="1" applyBorder="1"/>
    <xf numFmtId="0" fontId="37" fillId="0" borderId="0" xfId="0" applyFont="1" applyBorder="1"/>
    <xf numFmtId="0" fontId="0" fillId="0" borderId="0" xfId="0" applyFont="1" applyBorder="1"/>
    <xf numFmtId="0" fontId="1" fillId="0" borderId="5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/>
    </xf>
    <xf numFmtId="0" fontId="32" fillId="0" borderId="4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35" fillId="0" borderId="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32" fillId="0" borderId="4" xfId="0" applyNumberFormat="1" applyFont="1" applyBorder="1" applyAlignment="1">
      <alignment horizontal="center"/>
    </xf>
    <xf numFmtId="0" fontId="32" fillId="0" borderId="4" xfId="0" applyNumberFormat="1" applyFont="1" applyBorder="1" applyAlignment="1">
      <alignment horizontal="center"/>
    </xf>
    <xf numFmtId="0" fontId="33" fillId="0" borderId="4" xfId="0" applyFont="1" applyBorder="1"/>
    <xf numFmtId="0" fontId="16" fillId="0" borderId="13" xfId="0" applyFont="1" applyBorder="1" applyAlignment="1">
      <alignment horizontal="center"/>
    </xf>
    <xf numFmtId="0" fontId="35" fillId="0" borderId="5" xfId="0" applyNumberFormat="1" applyFont="1" applyBorder="1" applyAlignment="1">
      <alignment horizontal="center"/>
    </xf>
    <xf numFmtId="0" fontId="35" fillId="0" borderId="1" xfId="0" applyNumberFormat="1" applyFont="1" applyBorder="1" applyAlignment="1">
      <alignment horizontal="right"/>
    </xf>
    <xf numFmtId="0" fontId="35" fillId="0" borderId="5" xfId="0" applyNumberFormat="1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2" fillId="0" borderId="15" xfId="0" applyFont="1" applyBorder="1"/>
    <xf numFmtId="0" fontId="0" fillId="0" borderId="15" xfId="0" applyBorder="1"/>
    <xf numFmtId="0" fontId="0" fillId="0" borderId="16" xfId="0" applyBorder="1"/>
    <xf numFmtId="0" fontId="42" fillId="0" borderId="16" xfId="0" applyFont="1" applyBorder="1"/>
    <xf numFmtId="0" fontId="0" fillId="0" borderId="17" xfId="0" applyBorder="1"/>
    <xf numFmtId="0" fontId="41" fillId="0" borderId="17" xfId="0" applyFont="1" applyBorder="1" applyAlignment="1">
      <alignment horizontal="center"/>
    </xf>
    <xf numFmtId="0" fontId="41" fillId="0" borderId="16" xfId="0" applyFont="1" applyBorder="1"/>
    <xf numFmtId="0" fontId="41" fillId="0" borderId="18" xfId="0" applyFont="1" applyBorder="1"/>
    <xf numFmtId="0" fontId="0" fillId="0" borderId="18" xfId="0" applyBorder="1"/>
    <xf numFmtId="0" fontId="41" fillId="0" borderId="13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14" xfId="0" applyFont="1" applyBorder="1" applyAlignment="1">
      <alignment horizontal="center"/>
    </xf>
    <xf numFmtId="0" fontId="42" fillId="0" borderId="19" xfId="0" quotePrefix="1" applyFont="1" applyBorder="1" applyAlignment="1">
      <alignment horizontal="center"/>
    </xf>
    <xf numFmtId="0" fontId="42" fillId="0" borderId="15" xfId="0" quotePrefix="1" applyFont="1" applyBorder="1" applyAlignment="1">
      <alignment horizontal="center"/>
    </xf>
    <xf numFmtId="0" fontId="42" fillId="0" borderId="20" xfId="0" quotePrefix="1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0" fontId="42" fillId="0" borderId="11" xfId="0" applyFont="1" applyBorder="1"/>
    <xf numFmtId="0" fontId="42" fillId="0" borderId="4" xfId="0" quotePrefix="1" applyFont="1" applyBorder="1" applyAlignment="1">
      <alignment horizontal="center"/>
    </xf>
    <xf numFmtId="0" fontId="42" fillId="0" borderId="11" xfId="0" quotePrefix="1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0" borderId="4" xfId="0" quotePrefix="1" applyFont="1" applyBorder="1" applyAlignment="1">
      <alignment horizontal="right"/>
    </xf>
    <xf numFmtId="4" fontId="42" fillId="0" borderId="21" xfId="0" applyNumberFormat="1" applyFont="1" applyBorder="1" applyAlignment="1">
      <alignment horizontal="right"/>
    </xf>
    <xf numFmtId="0" fontId="42" fillId="0" borderId="11" xfId="0" quotePrefix="1" applyFont="1" applyBorder="1" applyAlignment="1">
      <alignment horizontal="right"/>
    </xf>
    <xf numFmtId="4" fontId="42" fillId="0" borderId="4" xfId="0" quotePrefix="1" applyNumberFormat="1" applyFont="1" applyBorder="1" applyAlignment="1">
      <alignment horizontal="right"/>
    </xf>
    <xf numFmtId="4" fontId="42" fillId="0" borderId="11" xfId="0" applyNumberFormat="1" applyFont="1" applyBorder="1" applyAlignment="1">
      <alignment horizontal="right"/>
    </xf>
    <xf numFmtId="0" fontId="42" fillId="0" borderId="1" xfId="0" applyFont="1" applyBorder="1" applyAlignment="1">
      <alignment horizontal="center"/>
    </xf>
    <xf numFmtId="0" fontId="42" fillId="0" borderId="8" xfId="0" applyFont="1" applyBorder="1"/>
    <xf numFmtId="0" fontId="42" fillId="0" borderId="8" xfId="0" applyFont="1" applyBorder="1" applyAlignment="1">
      <alignment horizontal="center"/>
    </xf>
    <xf numFmtId="0" fontId="42" fillId="0" borderId="1" xfId="0" quotePrefix="1" applyFont="1" applyBorder="1" applyAlignment="1">
      <alignment horizontal="right"/>
    </xf>
    <xf numFmtId="0" fontId="42" fillId="0" borderId="8" xfId="0" quotePrefix="1" applyFont="1" applyBorder="1" applyAlignment="1">
      <alignment horizontal="right"/>
    </xf>
    <xf numFmtId="4" fontId="42" fillId="0" borderId="1" xfId="0" applyNumberFormat="1" applyFont="1" applyBorder="1" applyAlignment="1">
      <alignment horizontal="right"/>
    </xf>
    <xf numFmtId="0" fontId="42" fillId="0" borderId="1" xfId="0" applyFont="1" applyBorder="1" applyAlignment="1">
      <alignment horizontal="right"/>
    </xf>
    <xf numFmtId="0" fontId="0" fillId="0" borderId="8" xfId="0" applyBorder="1"/>
    <xf numFmtId="4" fontId="42" fillId="0" borderId="1" xfId="0" quotePrefix="1" applyNumberFormat="1" applyFont="1" applyBorder="1" applyAlignment="1">
      <alignment horizontal="right"/>
    </xf>
    <xf numFmtId="4" fontId="42" fillId="0" borderId="8" xfId="0" applyNumberFormat="1" applyFont="1" applyBorder="1" applyAlignment="1">
      <alignment horizontal="right"/>
    </xf>
    <xf numFmtId="4" fontId="42" fillId="0" borderId="8" xfId="0" applyNumberFormat="1" applyFont="1" applyBorder="1"/>
    <xf numFmtId="0" fontId="42" fillId="0" borderId="8" xfId="0" applyFont="1" applyBorder="1" applyAlignment="1">
      <alignment horizontal="right"/>
    </xf>
    <xf numFmtId="4" fontId="42" fillId="0" borderId="8" xfId="0" quotePrefix="1" applyNumberFormat="1" applyFont="1" applyBorder="1" applyAlignment="1">
      <alignment horizontal="right"/>
    </xf>
    <xf numFmtId="0" fontId="42" fillId="0" borderId="8" xfId="0" quotePrefix="1" applyFont="1" applyBorder="1" applyAlignment="1">
      <alignment horizontal="center"/>
    </xf>
    <xf numFmtId="4" fontId="42" fillId="0" borderId="3" xfId="0" applyNumberFormat="1" applyFont="1" applyBorder="1" applyAlignment="1">
      <alignment horizontal="right"/>
    </xf>
    <xf numFmtId="4" fontId="42" fillId="0" borderId="1" xfId="0" applyNumberFormat="1" applyFont="1" applyBorder="1"/>
    <xf numFmtId="0" fontId="42" fillId="0" borderId="3" xfId="0" quotePrefix="1" applyFont="1" applyBorder="1" applyAlignment="1">
      <alignment horizontal="right"/>
    </xf>
    <xf numFmtId="0" fontId="42" fillId="0" borderId="22" xfId="0" applyFont="1" applyBorder="1"/>
    <xf numFmtId="0" fontId="42" fillId="0" borderId="23" xfId="0" quotePrefix="1" applyFont="1" applyBorder="1" applyAlignment="1">
      <alignment horizontal="center"/>
    </xf>
    <xf numFmtId="0" fontId="42" fillId="0" borderId="22" xfId="0" quotePrefix="1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4" fontId="42" fillId="0" borderId="24" xfId="0" applyNumberFormat="1" applyFont="1" applyBorder="1" applyAlignment="1">
      <alignment horizontal="right"/>
    </xf>
    <xf numFmtId="4" fontId="42" fillId="0" borderId="23" xfId="0" quotePrefix="1" applyNumberFormat="1" applyFont="1" applyBorder="1" applyAlignment="1">
      <alignment horizontal="right"/>
    </xf>
    <xf numFmtId="0" fontId="0" fillId="0" borderId="19" xfId="0" applyBorder="1"/>
    <xf numFmtId="4" fontId="0" fillId="0" borderId="0" xfId="0" applyNumberFormat="1"/>
    <xf numFmtId="0" fontId="41" fillId="0" borderId="0" xfId="0" applyFont="1" applyAlignment="1"/>
    <xf numFmtId="0" fontId="41" fillId="0" borderId="11" xfId="0" applyFont="1" applyBorder="1"/>
    <xf numFmtId="0" fontId="31" fillId="0" borderId="9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42" fillId="0" borderId="20" xfId="0" quotePrefix="1" applyFont="1" applyBorder="1" applyAlignment="1">
      <alignment horizontal="center"/>
    </xf>
    <xf numFmtId="0" fontId="0" fillId="0" borderId="9" xfId="0" applyBorder="1"/>
    <xf numFmtId="0" fontId="10" fillId="0" borderId="9" xfId="0" applyFont="1" applyBorder="1" applyAlignment="1">
      <alignment horizontal="center"/>
    </xf>
    <xf numFmtId="0" fontId="35" fillId="0" borderId="9" xfId="0" applyNumberFormat="1" applyFont="1" applyBorder="1" applyAlignment="1">
      <alignment horizontal="center"/>
    </xf>
    <xf numFmtId="0" fontId="0" fillId="0" borderId="10" xfId="0" applyBorder="1"/>
    <xf numFmtId="0" fontId="0" fillId="0" borderId="21" xfId="0" applyBorder="1"/>
    <xf numFmtId="0" fontId="42" fillId="0" borderId="20" xfId="0" quotePrefix="1" applyFont="1" applyBorder="1" applyAlignment="1">
      <alignment horizontal="center"/>
    </xf>
    <xf numFmtId="0" fontId="45" fillId="0" borderId="0" xfId="0" applyFont="1"/>
    <xf numFmtId="0" fontId="46" fillId="0" borderId="6" xfId="0" applyFont="1" applyBorder="1" applyAlignment="1">
      <alignment horizontal="center"/>
    </xf>
    <xf numFmtId="0" fontId="46" fillId="0" borderId="7" xfId="0" applyFont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7" fillId="0" borderId="1" xfId="0" applyFont="1" applyBorder="1"/>
    <xf numFmtId="0" fontId="47" fillId="0" borderId="1" xfId="0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0" fontId="49" fillId="0" borderId="7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50" fillId="0" borderId="5" xfId="0" applyFont="1" applyBorder="1" applyAlignment="1">
      <alignment horizontal="center"/>
    </xf>
    <xf numFmtId="0" fontId="45" fillId="0" borderId="1" xfId="0" applyFont="1" applyBorder="1"/>
    <xf numFmtId="0" fontId="50" fillId="0" borderId="6" xfId="0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0" fontId="45" fillId="0" borderId="12" xfId="0" applyFont="1" applyBorder="1"/>
    <xf numFmtId="0" fontId="50" fillId="0" borderId="12" xfId="0" applyFont="1" applyBorder="1"/>
    <xf numFmtId="0" fontId="51" fillId="0" borderId="12" xfId="0" applyFont="1" applyBorder="1" applyAlignment="1"/>
    <xf numFmtId="0" fontId="45" fillId="0" borderId="7" xfId="0" applyFont="1" applyBorder="1"/>
    <xf numFmtId="0" fontId="41" fillId="0" borderId="0" xfId="0" applyFont="1" applyBorder="1" applyAlignment="1">
      <alignment horizontal="center"/>
    </xf>
    <xf numFmtId="0" fontId="41" fillId="0" borderId="0" xfId="0" applyFont="1" applyAlignment="1">
      <alignment horizontal="left"/>
    </xf>
    <xf numFmtId="15" fontId="41" fillId="0" borderId="0" xfId="0" quotePrefix="1" applyNumberFormat="1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0" fontId="41" fillId="0" borderId="0" xfId="0" applyFont="1" applyFill="1" applyBorder="1"/>
    <xf numFmtId="0" fontId="41" fillId="0" borderId="4" xfId="0" applyFont="1" applyBorder="1" applyAlignment="1">
      <alignment horizontal="center"/>
    </xf>
    <xf numFmtId="0" fontId="41" fillId="0" borderId="4" xfId="0" quotePrefix="1" applyFont="1" applyBorder="1" applyAlignment="1">
      <alignment horizontal="center"/>
    </xf>
    <xf numFmtId="0" fontId="41" fillId="0" borderId="11" xfId="0" quotePrefix="1" applyFont="1" applyBorder="1" applyAlignment="1">
      <alignment horizontal="center"/>
    </xf>
    <xf numFmtId="4" fontId="41" fillId="0" borderId="4" xfId="0" applyNumberFormat="1" applyFont="1" applyBorder="1"/>
    <xf numFmtId="4" fontId="41" fillId="0" borderId="21" xfId="0" applyNumberFormat="1" applyFont="1" applyBorder="1"/>
    <xf numFmtId="0" fontId="41" fillId="0" borderId="1" xfId="0" applyFont="1" applyBorder="1" applyAlignment="1">
      <alignment horizontal="center"/>
    </xf>
    <xf numFmtId="0" fontId="41" fillId="0" borderId="8" xfId="0" applyFont="1" applyBorder="1"/>
    <xf numFmtId="4" fontId="41" fillId="0" borderId="1" xfId="0" applyNumberFormat="1" applyFont="1" applyBorder="1"/>
    <xf numFmtId="4" fontId="41" fillId="0" borderId="1" xfId="0" quotePrefix="1" applyNumberFormat="1" applyFont="1" applyBorder="1" applyAlignment="1">
      <alignment horizontal="right"/>
    </xf>
    <xf numFmtId="0" fontId="0" fillId="0" borderId="3" xfId="0" applyBorder="1"/>
    <xf numFmtId="0" fontId="41" fillId="0" borderId="22" xfId="0" applyFont="1" applyBorder="1"/>
    <xf numFmtId="4" fontId="41" fillId="0" borderId="28" xfId="0" applyNumberFormat="1" applyFont="1" applyBorder="1"/>
    <xf numFmtId="0" fontId="52" fillId="0" borderId="11" xfId="0" applyFont="1" applyBorder="1"/>
    <xf numFmtId="0" fontId="52" fillId="0" borderId="4" xfId="0" quotePrefix="1" applyFont="1" applyBorder="1" applyAlignment="1">
      <alignment horizontal="center"/>
    </xf>
    <xf numFmtId="43" fontId="52" fillId="0" borderId="11" xfId="1" quotePrefix="1" applyFont="1" applyBorder="1" applyAlignment="1">
      <alignment horizontal="center"/>
    </xf>
    <xf numFmtId="0" fontId="52" fillId="0" borderId="11" xfId="0" applyFont="1" applyBorder="1" applyAlignment="1">
      <alignment horizontal="center"/>
    </xf>
    <xf numFmtId="4" fontId="52" fillId="0" borderId="21" xfId="0" applyNumberFormat="1" applyFont="1" applyBorder="1" applyAlignment="1">
      <alignment horizontal="right"/>
    </xf>
    <xf numFmtId="0" fontId="52" fillId="0" borderId="11" xfId="0" quotePrefix="1" applyFont="1" applyBorder="1" applyAlignment="1">
      <alignment horizontal="right"/>
    </xf>
    <xf numFmtId="0" fontId="52" fillId="0" borderId="8" xfId="0" applyFont="1" applyBorder="1"/>
    <xf numFmtId="0" fontId="52" fillId="0" borderId="8" xfId="0" applyFont="1" applyBorder="1" applyAlignment="1">
      <alignment horizontal="center"/>
    </xf>
    <xf numFmtId="0" fontId="52" fillId="0" borderId="8" xfId="0" quotePrefix="1" applyFont="1" applyBorder="1" applyAlignment="1">
      <alignment horizontal="right"/>
    </xf>
    <xf numFmtId="0" fontId="0" fillId="0" borderId="8" xfId="0" applyFont="1" applyBorder="1"/>
    <xf numFmtId="4" fontId="52" fillId="0" borderId="1" xfId="0" applyNumberFormat="1" applyFont="1" applyBorder="1" applyAlignment="1">
      <alignment horizontal="right"/>
    </xf>
    <xf numFmtId="4" fontId="52" fillId="0" borderId="8" xfId="0" applyNumberFormat="1" applyFont="1" applyBorder="1" applyAlignment="1">
      <alignment horizontal="right"/>
    </xf>
    <xf numFmtId="4" fontId="52" fillId="0" borderId="8" xfId="0" quotePrefix="1" applyNumberFormat="1" applyFont="1" applyBorder="1" applyAlignment="1">
      <alignment horizontal="right"/>
    </xf>
    <xf numFmtId="0" fontId="52" fillId="0" borderId="8" xfId="0" quotePrefix="1" applyFont="1" applyBorder="1" applyAlignment="1">
      <alignment horizontal="center"/>
    </xf>
    <xf numFmtId="0" fontId="52" fillId="0" borderId="22" xfId="0" applyFont="1" applyBorder="1"/>
    <xf numFmtId="0" fontId="52" fillId="0" borderId="23" xfId="0" quotePrefix="1" applyFont="1" applyBorder="1" applyAlignment="1">
      <alignment horizontal="center"/>
    </xf>
    <xf numFmtId="4" fontId="52" fillId="0" borderId="23" xfId="0" quotePrefix="1" applyNumberFormat="1" applyFont="1" applyBorder="1" applyAlignment="1">
      <alignment horizontal="right"/>
    </xf>
    <xf numFmtId="0" fontId="0" fillId="0" borderId="22" xfId="0" applyFont="1" applyBorder="1" applyAlignment="1">
      <alignment horizontal="center"/>
    </xf>
    <xf numFmtId="0" fontId="52" fillId="0" borderId="21" xfId="0" applyNumberFormat="1" applyFont="1" applyBorder="1" applyAlignment="1">
      <alignment horizontal="right"/>
    </xf>
    <xf numFmtId="0" fontId="40" fillId="0" borderId="0" xfId="0" applyFont="1" applyAlignment="1"/>
    <xf numFmtId="0" fontId="43" fillId="0" borderId="0" xfId="0" applyFont="1" applyBorder="1" applyAlignment="1">
      <alignment horizontal="center"/>
    </xf>
    <xf numFmtId="0" fontId="41" fillId="0" borderId="0" xfId="0" applyFont="1" applyBorder="1"/>
    <xf numFmtId="4" fontId="42" fillId="0" borderId="20" xfId="0" applyNumberFormat="1" applyFont="1" applyBorder="1" applyAlignment="1">
      <alignment horizontal="right"/>
    </xf>
    <xf numFmtId="0" fontId="52" fillId="0" borderId="15" xfId="0" applyFont="1" applyBorder="1"/>
    <xf numFmtId="0" fontId="52" fillId="0" borderId="19" xfId="0" quotePrefix="1" applyFont="1" applyBorder="1" applyAlignment="1">
      <alignment horizontal="center"/>
    </xf>
    <xf numFmtId="0" fontId="52" fillId="0" borderId="15" xfId="0" quotePrefix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4" fontId="52" fillId="0" borderId="19" xfId="0" applyNumberFormat="1" applyFont="1" applyBorder="1" applyAlignment="1">
      <alignment horizontal="right"/>
    </xf>
    <xf numFmtId="0" fontId="52" fillId="0" borderId="2" xfId="0" applyFont="1" applyBorder="1"/>
    <xf numFmtId="0" fontId="52" fillId="0" borderId="1" xfId="0" quotePrefix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43" fontId="52" fillId="0" borderId="8" xfId="1" quotePrefix="1" applyFont="1" applyBorder="1" applyAlignment="1">
      <alignment horizontal="center"/>
    </xf>
    <xf numFmtId="43" fontId="52" fillId="0" borderId="15" xfId="1" quotePrefix="1" applyFont="1" applyBorder="1" applyAlignment="1">
      <alignment horizontal="center"/>
    </xf>
    <xf numFmtId="43" fontId="0" fillId="0" borderId="0" xfId="1" applyFont="1"/>
    <xf numFmtId="43" fontId="40" fillId="0" borderId="0" xfId="1" applyFont="1" applyAlignment="1"/>
    <xf numFmtId="43" fontId="0" fillId="0" borderId="0" xfId="1" applyFont="1" applyBorder="1"/>
    <xf numFmtId="43" fontId="0" fillId="0" borderId="15" xfId="1" applyFont="1" applyBorder="1"/>
    <xf numFmtId="43" fontId="41" fillId="0" borderId="16" xfId="1" applyFont="1" applyBorder="1"/>
    <xf numFmtId="43" fontId="41" fillId="0" borderId="17" xfId="1" applyFont="1" applyBorder="1" applyAlignment="1">
      <alignment horizontal="center"/>
    </xf>
    <xf numFmtId="43" fontId="42" fillId="0" borderId="19" xfId="1" quotePrefix="1" applyFont="1" applyBorder="1" applyAlignment="1">
      <alignment horizontal="center"/>
    </xf>
    <xf numFmtId="43" fontId="52" fillId="0" borderId="4" xfId="1" quotePrefix="1" applyFont="1" applyBorder="1" applyAlignment="1">
      <alignment horizontal="right"/>
    </xf>
    <xf numFmtId="43" fontId="52" fillId="0" borderId="1" xfId="1" quotePrefix="1" applyFont="1" applyBorder="1" applyAlignment="1">
      <alignment horizontal="right"/>
    </xf>
    <xf numFmtId="43" fontId="52" fillId="0" borderId="1" xfId="1" applyFont="1" applyBorder="1" applyAlignment="1">
      <alignment horizontal="right"/>
    </xf>
    <xf numFmtId="43" fontId="0" fillId="0" borderId="23" xfId="1" applyFont="1" applyBorder="1"/>
    <xf numFmtId="43" fontId="0" fillId="0" borderId="1" xfId="1" applyFont="1" applyBorder="1"/>
    <xf numFmtId="43" fontId="0" fillId="0" borderId="19" xfId="1" applyFont="1" applyBorder="1"/>
    <xf numFmtId="43" fontId="41" fillId="0" borderId="0" xfId="1" applyFont="1" applyAlignment="1"/>
    <xf numFmtId="43" fontId="52" fillId="0" borderId="22" xfId="1" quotePrefix="1" applyFont="1" applyBorder="1" applyAlignment="1">
      <alignment horizontal="center"/>
    </xf>
    <xf numFmtId="4" fontId="0" fillId="0" borderId="4" xfId="0" applyNumberFormat="1" applyBorder="1"/>
    <xf numFmtId="4" fontId="52" fillId="0" borderId="23" xfId="0" applyNumberFormat="1" applyFont="1" applyBorder="1" applyAlignment="1">
      <alignment horizontal="right"/>
    </xf>
    <xf numFmtId="0" fontId="37" fillId="0" borderId="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1" fillId="0" borderId="0" xfId="0" applyFont="1" applyAlignment="1">
      <alignment horizontal="center"/>
    </xf>
    <xf numFmtId="0" fontId="41" fillId="0" borderId="25" xfId="0" applyFont="1" applyBorder="1" applyAlignment="1">
      <alignment horizontal="center"/>
    </xf>
    <xf numFmtId="0" fontId="41" fillId="0" borderId="26" xfId="0" applyFont="1" applyBorder="1" applyAlignment="1">
      <alignment horizontal="center"/>
    </xf>
    <xf numFmtId="0" fontId="42" fillId="0" borderId="27" xfId="0" quotePrefix="1" applyFont="1" applyBorder="1" applyAlignment="1">
      <alignment horizontal="center"/>
    </xf>
    <xf numFmtId="0" fontId="42" fillId="0" borderId="20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5652</xdr:colOff>
      <xdr:row>575</xdr:row>
      <xdr:rowOff>173643</xdr:rowOff>
    </xdr:from>
    <xdr:to>
      <xdr:col>17</xdr:col>
      <xdr:colOff>104629</xdr:colOff>
      <xdr:row>578</xdr:row>
      <xdr:rowOff>62242</xdr:rowOff>
    </xdr:to>
    <xdr:pic>
      <xdr:nvPicPr>
        <xdr:cNvPr id="2" name="Picture 1" descr="D:\ \Signatures\SIGNATURE - mayor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5358" y="110271437"/>
          <a:ext cx="950624" cy="549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153862</xdr:colOff>
      <xdr:row>575</xdr:row>
      <xdr:rowOff>26334</xdr:rowOff>
    </xdr:from>
    <xdr:to>
      <xdr:col>10</xdr:col>
      <xdr:colOff>85530</xdr:colOff>
      <xdr:row>581</xdr:row>
      <xdr:rowOff>658</xdr:rowOff>
    </xdr:to>
    <xdr:pic>
      <xdr:nvPicPr>
        <xdr:cNvPr id="3" name="Picture 2" descr="D:\ \Signatures\SIGNATURE - sir eli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8597" y="110124128"/>
          <a:ext cx="2161639" cy="1206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403412</xdr:colOff>
      <xdr:row>577</xdr:row>
      <xdr:rowOff>78441</xdr:rowOff>
    </xdr:from>
    <xdr:to>
      <xdr:col>1</xdr:col>
      <xdr:colOff>1661721</xdr:colOff>
      <xdr:row>578</xdr:row>
      <xdr:rowOff>186543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30" y="110568441"/>
          <a:ext cx="1258309" cy="377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77</xdr:row>
      <xdr:rowOff>9525</xdr:rowOff>
    </xdr:from>
    <xdr:to>
      <xdr:col>1</xdr:col>
      <xdr:colOff>1943100</xdr:colOff>
      <xdr:row>77</xdr:row>
      <xdr:rowOff>9525</xdr:rowOff>
    </xdr:to>
    <xdr:cxnSp macro="">
      <xdr:nvCxnSpPr>
        <xdr:cNvPr id="3" name="Straight Connector 2"/>
        <xdr:cNvCxnSpPr/>
      </xdr:nvCxnSpPr>
      <xdr:spPr>
        <a:xfrm>
          <a:off x="933450" y="1484947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77</xdr:row>
      <xdr:rowOff>0</xdr:rowOff>
    </xdr:from>
    <xdr:to>
      <xdr:col>6</xdr:col>
      <xdr:colOff>152400</xdr:colOff>
      <xdr:row>77</xdr:row>
      <xdr:rowOff>0</xdr:rowOff>
    </xdr:to>
    <xdr:cxnSp macro="">
      <xdr:nvCxnSpPr>
        <xdr:cNvPr id="4" name="Straight Connector 3"/>
        <xdr:cNvCxnSpPr/>
      </xdr:nvCxnSpPr>
      <xdr:spPr>
        <a:xfrm>
          <a:off x="4333875" y="14839950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77</xdr:row>
      <xdr:rowOff>9525</xdr:rowOff>
    </xdr:from>
    <xdr:to>
      <xdr:col>11</xdr:col>
      <xdr:colOff>219075</xdr:colOff>
      <xdr:row>77</xdr:row>
      <xdr:rowOff>9525</xdr:rowOff>
    </xdr:to>
    <xdr:cxnSp macro="">
      <xdr:nvCxnSpPr>
        <xdr:cNvPr id="5" name="Straight Connector 4"/>
        <xdr:cNvCxnSpPr/>
      </xdr:nvCxnSpPr>
      <xdr:spPr>
        <a:xfrm>
          <a:off x="8229600" y="1484947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37</xdr:row>
      <xdr:rowOff>0</xdr:rowOff>
    </xdr:from>
    <xdr:to>
      <xdr:col>1</xdr:col>
      <xdr:colOff>1981200</xdr:colOff>
      <xdr:row>37</xdr:row>
      <xdr:rowOff>0</xdr:rowOff>
    </xdr:to>
    <xdr:cxnSp macro="">
      <xdr:nvCxnSpPr>
        <xdr:cNvPr id="6" name="Straight Connector 5"/>
        <xdr:cNvCxnSpPr/>
      </xdr:nvCxnSpPr>
      <xdr:spPr>
        <a:xfrm>
          <a:off x="971550" y="713422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600075</xdr:colOff>
      <xdr:row>37</xdr:row>
      <xdr:rowOff>0</xdr:rowOff>
    </xdr:from>
    <xdr:to>
      <xdr:col>6</xdr:col>
      <xdr:colOff>47625</xdr:colOff>
      <xdr:row>37</xdr:row>
      <xdr:rowOff>0</xdr:rowOff>
    </xdr:to>
    <xdr:cxnSp macro="">
      <xdr:nvCxnSpPr>
        <xdr:cNvPr id="7" name="Straight Connector 6"/>
        <xdr:cNvCxnSpPr/>
      </xdr:nvCxnSpPr>
      <xdr:spPr>
        <a:xfrm>
          <a:off x="4229100" y="713422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37</xdr:row>
      <xdr:rowOff>0</xdr:rowOff>
    </xdr:from>
    <xdr:to>
      <xdr:col>11</xdr:col>
      <xdr:colOff>257175</xdr:colOff>
      <xdr:row>37</xdr:row>
      <xdr:rowOff>0</xdr:rowOff>
    </xdr:to>
    <xdr:cxnSp macro="">
      <xdr:nvCxnSpPr>
        <xdr:cNvPr id="8" name="Straight Connector 7"/>
        <xdr:cNvCxnSpPr/>
      </xdr:nvCxnSpPr>
      <xdr:spPr>
        <a:xfrm>
          <a:off x="8267700" y="713422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117</xdr:row>
      <xdr:rowOff>9525</xdr:rowOff>
    </xdr:from>
    <xdr:to>
      <xdr:col>1</xdr:col>
      <xdr:colOff>1943100</xdr:colOff>
      <xdr:row>117</xdr:row>
      <xdr:rowOff>9525</xdr:rowOff>
    </xdr:to>
    <xdr:cxnSp macro="">
      <xdr:nvCxnSpPr>
        <xdr:cNvPr id="9" name="Straight Connector 8"/>
        <xdr:cNvCxnSpPr/>
      </xdr:nvCxnSpPr>
      <xdr:spPr>
        <a:xfrm>
          <a:off x="933450" y="1484947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117</xdr:row>
      <xdr:rowOff>0</xdr:rowOff>
    </xdr:from>
    <xdr:to>
      <xdr:col>6</xdr:col>
      <xdr:colOff>152400</xdr:colOff>
      <xdr:row>117</xdr:row>
      <xdr:rowOff>0</xdr:rowOff>
    </xdr:to>
    <xdr:cxnSp macro="">
      <xdr:nvCxnSpPr>
        <xdr:cNvPr id="10" name="Straight Connector 9"/>
        <xdr:cNvCxnSpPr/>
      </xdr:nvCxnSpPr>
      <xdr:spPr>
        <a:xfrm>
          <a:off x="4333875" y="14839950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117</xdr:row>
      <xdr:rowOff>9525</xdr:rowOff>
    </xdr:from>
    <xdr:to>
      <xdr:col>11</xdr:col>
      <xdr:colOff>219075</xdr:colOff>
      <xdr:row>117</xdr:row>
      <xdr:rowOff>9525</xdr:rowOff>
    </xdr:to>
    <xdr:cxnSp macro="">
      <xdr:nvCxnSpPr>
        <xdr:cNvPr id="11" name="Straight Connector 10"/>
        <xdr:cNvCxnSpPr/>
      </xdr:nvCxnSpPr>
      <xdr:spPr>
        <a:xfrm>
          <a:off x="8229600" y="14849475"/>
          <a:ext cx="1581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3"/>
  <sheetViews>
    <sheetView tabSelected="1" topLeftCell="A399" zoomScale="85" zoomScaleNormal="85" zoomScalePageLayoutView="85" workbookViewId="0">
      <selection activeCell="D581" sqref="D581"/>
    </sheetView>
  </sheetViews>
  <sheetFormatPr defaultRowHeight="15"/>
  <cols>
    <col min="1" max="1" width="3.28515625" style="261" customWidth="1"/>
    <col min="2" max="2" width="28.42578125" customWidth="1"/>
    <col min="3" max="3" width="5.7109375" customWidth="1"/>
    <col min="4" max="4" width="6.42578125" customWidth="1"/>
    <col min="5" max="5" width="4.85546875" customWidth="1"/>
    <col min="6" max="6" width="5.140625" customWidth="1"/>
    <col min="7" max="7" width="5" customWidth="1"/>
    <col min="8" max="9" width="6" customWidth="1"/>
    <col min="10" max="10" width="6.28515625" customWidth="1"/>
    <col min="11" max="11" width="5.7109375" customWidth="1"/>
    <col min="12" max="12" width="5.140625" customWidth="1"/>
    <col min="13" max="13" width="5.28515625" customWidth="1"/>
    <col min="14" max="15" width="6.140625" customWidth="1"/>
    <col min="16" max="16" width="6.7109375" customWidth="1"/>
    <col min="17" max="17" width="6" customWidth="1"/>
    <col min="18" max="18" width="8.42578125" customWidth="1"/>
    <col min="19" max="22" width="7.140625" customWidth="1"/>
    <col min="23" max="23" width="7.42578125" customWidth="1"/>
    <col min="24" max="24" width="5.140625" customWidth="1"/>
    <col min="25" max="25" width="8.140625" customWidth="1"/>
  </cols>
  <sheetData>
    <row r="1" spans="1:25" ht="18.75">
      <c r="A1" s="361" t="s">
        <v>776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</row>
    <row r="2" spans="1:25">
      <c r="A2" s="362" t="s">
        <v>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</row>
    <row r="4" spans="1:25">
      <c r="A4" s="261" t="s">
        <v>695</v>
      </c>
    </row>
    <row r="5" spans="1:25">
      <c r="A5" s="261" t="s">
        <v>696</v>
      </c>
    </row>
    <row r="6" spans="1:25">
      <c r="A6" s="261" t="s">
        <v>697</v>
      </c>
    </row>
    <row r="8" spans="1:25">
      <c r="A8" s="262" t="s">
        <v>0</v>
      </c>
      <c r="B8" s="169" t="s">
        <v>1</v>
      </c>
      <c r="C8" s="170" t="s">
        <v>3</v>
      </c>
      <c r="D8" s="358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60"/>
      <c r="R8" s="92"/>
      <c r="S8" s="177"/>
      <c r="T8" s="182"/>
      <c r="U8" s="196"/>
      <c r="V8" s="5"/>
      <c r="W8" s="2"/>
      <c r="X8" s="25"/>
      <c r="Y8" s="4"/>
    </row>
    <row r="9" spans="1:25">
      <c r="A9" s="263"/>
      <c r="B9" s="60"/>
      <c r="C9" s="171" t="s">
        <v>2</v>
      </c>
      <c r="D9" s="55" t="s">
        <v>105</v>
      </c>
      <c r="E9" s="55" t="s">
        <v>107</v>
      </c>
      <c r="F9" s="55" t="s">
        <v>108</v>
      </c>
      <c r="G9" s="55" t="s">
        <v>109</v>
      </c>
      <c r="H9" s="55" t="s">
        <v>110</v>
      </c>
      <c r="I9" s="55" t="s">
        <v>111</v>
      </c>
      <c r="J9" s="55" t="s">
        <v>112</v>
      </c>
      <c r="K9" s="55" t="s">
        <v>113</v>
      </c>
      <c r="L9" s="55" t="s">
        <v>114</v>
      </c>
      <c r="M9" s="55" t="s">
        <v>115</v>
      </c>
      <c r="N9" s="55" t="s">
        <v>116</v>
      </c>
      <c r="O9" s="55" t="s">
        <v>117</v>
      </c>
      <c r="P9" s="55" t="s">
        <v>118</v>
      </c>
      <c r="Q9" s="56" t="s">
        <v>119</v>
      </c>
      <c r="R9" s="97" t="s">
        <v>216</v>
      </c>
      <c r="S9" s="97" t="s">
        <v>437</v>
      </c>
      <c r="T9" s="183" t="s">
        <v>528</v>
      </c>
      <c r="U9" s="183" t="s">
        <v>655</v>
      </c>
      <c r="V9" s="183" t="s">
        <v>500</v>
      </c>
      <c r="W9" s="192" t="s">
        <v>4</v>
      </c>
      <c r="X9" s="64" t="s">
        <v>5</v>
      </c>
      <c r="Y9" s="65" t="s">
        <v>6</v>
      </c>
    </row>
    <row r="10" spans="1:25">
      <c r="A10" s="264"/>
      <c r="B10" s="24"/>
      <c r="C10" s="13"/>
      <c r="D10" s="57" t="s">
        <v>106</v>
      </c>
      <c r="E10" s="58" t="s">
        <v>106</v>
      </c>
      <c r="F10" s="58" t="s">
        <v>106</v>
      </c>
      <c r="G10" s="57" t="s">
        <v>106</v>
      </c>
      <c r="H10" s="57" t="s">
        <v>106</v>
      </c>
      <c r="I10" s="57" t="s">
        <v>106</v>
      </c>
      <c r="J10" s="57" t="s">
        <v>106</v>
      </c>
      <c r="K10" s="57" t="s">
        <v>106</v>
      </c>
      <c r="L10" s="57" t="s">
        <v>106</v>
      </c>
      <c r="M10" s="57" t="s">
        <v>106</v>
      </c>
      <c r="N10" s="57" t="s">
        <v>106</v>
      </c>
      <c r="O10" s="57" t="s">
        <v>106</v>
      </c>
      <c r="P10" s="57" t="s">
        <v>106</v>
      </c>
      <c r="Q10" s="57" t="s">
        <v>106</v>
      </c>
      <c r="R10" s="57" t="s">
        <v>106</v>
      </c>
      <c r="S10" s="57" t="s">
        <v>106</v>
      </c>
      <c r="T10" s="57" t="s">
        <v>529</v>
      </c>
      <c r="U10" s="57" t="s">
        <v>106</v>
      </c>
      <c r="V10" s="57" t="s">
        <v>501</v>
      </c>
      <c r="W10" s="3"/>
      <c r="X10" s="8"/>
      <c r="Y10" s="8"/>
    </row>
    <row r="11" spans="1:25">
      <c r="A11" s="264">
        <v>1</v>
      </c>
      <c r="B11" s="26" t="s">
        <v>439</v>
      </c>
      <c r="C11" s="46" t="s">
        <v>168</v>
      </c>
      <c r="D11" s="131">
        <v>178</v>
      </c>
      <c r="E11" s="131"/>
      <c r="F11" s="131">
        <v>12</v>
      </c>
      <c r="G11" s="131"/>
      <c r="H11" s="131">
        <v>10</v>
      </c>
      <c r="I11" s="131">
        <v>30</v>
      </c>
      <c r="J11" s="131">
        <v>60</v>
      </c>
      <c r="K11" s="131">
        <v>12</v>
      </c>
      <c r="L11" s="131">
        <v>50</v>
      </c>
      <c r="M11" s="131">
        <v>10</v>
      </c>
      <c r="N11" s="131">
        <v>50</v>
      </c>
      <c r="O11" s="131">
        <v>12</v>
      </c>
      <c r="P11" s="131">
        <v>20</v>
      </c>
      <c r="Q11" s="131">
        <v>10</v>
      </c>
      <c r="R11" s="131"/>
      <c r="S11" s="131">
        <v>10</v>
      </c>
      <c r="T11" s="131"/>
      <c r="U11" s="131"/>
      <c r="V11" s="131"/>
      <c r="W11" s="60">
        <f t="shared" ref="W11:W39" si="0">S11+R11+Q11+P11+O11+N11+M11+L11+K11+J11+I11+H11+G11+F11+E11+D11</f>
        <v>464</v>
      </c>
      <c r="X11" s="8"/>
      <c r="Y11" s="8"/>
    </row>
    <row r="12" spans="1:25">
      <c r="A12" s="264">
        <v>2</v>
      </c>
      <c r="B12" s="27" t="s">
        <v>186</v>
      </c>
      <c r="C12" s="46" t="s">
        <v>168</v>
      </c>
      <c r="D12" s="120">
        <v>197</v>
      </c>
      <c r="E12" s="120"/>
      <c r="F12" s="120">
        <v>12</v>
      </c>
      <c r="G12" s="120"/>
      <c r="H12" s="120">
        <v>30</v>
      </c>
      <c r="I12" s="120">
        <v>38</v>
      </c>
      <c r="J12" s="120">
        <v>40</v>
      </c>
      <c r="K12" s="120">
        <v>6</v>
      </c>
      <c r="L12" s="120">
        <v>50</v>
      </c>
      <c r="M12" s="120">
        <v>10</v>
      </c>
      <c r="N12" s="120">
        <v>50</v>
      </c>
      <c r="O12" s="120">
        <v>12</v>
      </c>
      <c r="P12" s="120">
        <v>30</v>
      </c>
      <c r="Q12" s="120">
        <v>20</v>
      </c>
      <c r="R12" s="120"/>
      <c r="S12" s="131">
        <v>10</v>
      </c>
      <c r="T12" s="131"/>
      <c r="U12" s="131"/>
      <c r="V12" s="131"/>
      <c r="W12" s="60">
        <f t="shared" si="0"/>
        <v>505</v>
      </c>
      <c r="X12" s="8"/>
      <c r="Y12" s="8"/>
    </row>
    <row r="13" spans="1:25">
      <c r="A13" s="265">
        <v>3</v>
      </c>
      <c r="B13" s="27" t="s">
        <v>17</v>
      </c>
      <c r="C13" s="46" t="s">
        <v>168</v>
      </c>
      <c r="D13" s="120"/>
      <c r="E13" s="120"/>
      <c r="F13" s="120">
        <v>1</v>
      </c>
      <c r="G13" s="120"/>
      <c r="H13" s="120">
        <v>8</v>
      </c>
      <c r="I13" s="120"/>
      <c r="J13" s="120"/>
      <c r="K13" s="120">
        <v>5</v>
      </c>
      <c r="L13" s="120"/>
      <c r="M13" s="120"/>
      <c r="N13" s="120">
        <v>1</v>
      </c>
      <c r="O13" s="120"/>
      <c r="P13" s="120"/>
      <c r="Q13" s="120">
        <v>2</v>
      </c>
      <c r="R13" s="120"/>
      <c r="S13" s="131"/>
      <c r="T13" s="131"/>
      <c r="U13" s="131">
        <v>2</v>
      </c>
      <c r="V13" s="131"/>
      <c r="W13" s="60">
        <f t="shared" si="0"/>
        <v>17</v>
      </c>
      <c r="X13" s="7"/>
      <c r="Y13" s="7"/>
    </row>
    <row r="14" spans="1:25">
      <c r="A14" s="265">
        <v>4</v>
      </c>
      <c r="B14" s="27" t="s">
        <v>18</v>
      </c>
      <c r="C14" s="46" t="s">
        <v>168</v>
      </c>
      <c r="D14" s="120"/>
      <c r="E14" s="120"/>
      <c r="F14" s="120"/>
      <c r="G14" s="120"/>
      <c r="H14" s="120"/>
      <c r="I14" s="120"/>
      <c r="J14" s="120"/>
      <c r="K14" s="120">
        <v>2</v>
      </c>
      <c r="L14" s="120">
        <v>5</v>
      </c>
      <c r="M14" s="120"/>
      <c r="N14" s="120"/>
      <c r="O14" s="120"/>
      <c r="P14" s="120"/>
      <c r="Q14" s="120"/>
      <c r="R14" s="120"/>
      <c r="S14" s="131"/>
      <c r="T14" s="131"/>
      <c r="U14" s="131"/>
      <c r="V14" s="131"/>
      <c r="W14" s="60">
        <f t="shared" si="0"/>
        <v>7</v>
      </c>
      <c r="X14" s="12"/>
      <c r="Y14" s="7"/>
    </row>
    <row r="15" spans="1:25">
      <c r="A15" s="265">
        <v>5</v>
      </c>
      <c r="B15" s="30" t="s">
        <v>19</v>
      </c>
      <c r="C15" s="46" t="s">
        <v>168</v>
      </c>
      <c r="D15" s="120"/>
      <c r="E15" s="120">
        <v>25</v>
      </c>
      <c r="F15" s="120"/>
      <c r="G15" s="120"/>
      <c r="H15" s="120">
        <v>6</v>
      </c>
      <c r="I15" s="120"/>
      <c r="J15" s="120"/>
      <c r="K15" s="120"/>
      <c r="L15" s="120"/>
      <c r="M15" s="120"/>
      <c r="N15" s="120"/>
      <c r="O15" s="120"/>
      <c r="P15" s="120"/>
      <c r="Q15" s="120"/>
      <c r="R15" s="120">
        <v>20</v>
      </c>
      <c r="S15" s="131"/>
      <c r="T15" s="131"/>
      <c r="U15" s="131"/>
      <c r="V15" s="131"/>
      <c r="W15" s="60">
        <f t="shared" si="0"/>
        <v>51</v>
      </c>
      <c r="X15" s="7"/>
      <c r="Y15" s="7"/>
    </row>
    <row r="16" spans="1:25">
      <c r="A16" s="265">
        <v>6</v>
      </c>
      <c r="B16" s="30" t="s">
        <v>20</v>
      </c>
      <c r="C16" s="46" t="s">
        <v>168</v>
      </c>
      <c r="D16" s="120"/>
      <c r="E16" s="120">
        <v>25</v>
      </c>
      <c r="F16" s="120"/>
      <c r="G16" s="120"/>
      <c r="H16" s="120">
        <v>8</v>
      </c>
      <c r="I16" s="120"/>
      <c r="J16" s="120"/>
      <c r="K16" s="120"/>
      <c r="L16" s="120"/>
      <c r="M16" s="120"/>
      <c r="N16" s="120"/>
      <c r="O16" s="120"/>
      <c r="P16" s="120"/>
      <c r="Q16" s="120"/>
      <c r="R16" s="120">
        <v>20</v>
      </c>
      <c r="S16" s="131"/>
      <c r="T16" s="131"/>
      <c r="U16" s="131"/>
      <c r="V16" s="131"/>
      <c r="W16" s="60">
        <f t="shared" si="0"/>
        <v>53</v>
      </c>
      <c r="X16" s="7"/>
      <c r="Y16" s="7"/>
    </row>
    <row r="17" spans="1:25">
      <c r="A17" s="265">
        <v>7</v>
      </c>
      <c r="B17" s="30" t="s">
        <v>21</v>
      </c>
      <c r="C17" s="46" t="s">
        <v>168</v>
      </c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>
        <v>24</v>
      </c>
      <c r="S17" s="131"/>
      <c r="T17" s="131"/>
      <c r="U17" s="131"/>
      <c r="V17" s="131"/>
      <c r="W17" s="60">
        <f t="shared" si="0"/>
        <v>24</v>
      </c>
      <c r="X17" s="12"/>
      <c r="Y17" s="7"/>
    </row>
    <row r="18" spans="1:25">
      <c r="A18" s="265">
        <v>8</v>
      </c>
      <c r="B18" s="30" t="s">
        <v>22</v>
      </c>
      <c r="C18" s="46" t="s">
        <v>168</v>
      </c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>
        <v>24</v>
      </c>
      <c r="S18" s="131"/>
      <c r="T18" s="131"/>
      <c r="U18" s="131"/>
      <c r="V18" s="131"/>
      <c r="W18" s="60">
        <f t="shared" si="0"/>
        <v>24</v>
      </c>
      <c r="X18" s="7"/>
      <c r="Y18" s="7"/>
    </row>
    <row r="19" spans="1:25">
      <c r="A19" s="265">
        <v>9</v>
      </c>
      <c r="B19" s="31" t="s">
        <v>23</v>
      </c>
      <c r="C19" s="46" t="s">
        <v>168</v>
      </c>
      <c r="D19" s="120"/>
      <c r="E19" s="120"/>
      <c r="F19" s="120"/>
      <c r="G19" s="120">
        <v>10</v>
      </c>
      <c r="H19" s="120"/>
      <c r="I19" s="120">
        <v>30</v>
      </c>
      <c r="J19" s="120">
        <v>20</v>
      </c>
      <c r="K19" s="120"/>
      <c r="L19" s="120">
        <v>12</v>
      </c>
      <c r="M19" s="120"/>
      <c r="N19" s="120"/>
      <c r="O19" s="120"/>
      <c r="P19" s="120"/>
      <c r="Q19" s="120"/>
      <c r="R19" s="120">
        <v>20</v>
      </c>
      <c r="S19" s="131"/>
      <c r="T19" s="131"/>
      <c r="U19" s="131"/>
      <c r="V19" s="131"/>
      <c r="W19" s="60">
        <f t="shared" si="0"/>
        <v>92</v>
      </c>
      <c r="X19" s="7"/>
      <c r="Y19" s="7"/>
    </row>
    <row r="20" spans="1:25">
      <c r="A20" s="265">
        <v>10</v>
      </c>
      <c r="B20" s="31" t="s">
        <v>24</v>
      </c>
      <c r="C20" s="46" t="s">
        <v>168</v>
      </c>
      <c r="D20" s="120"/>
      <c r="E20" s="120"/>
      <c r="F20" s="120"/>
      <c r="G20" s="120">
        <v>10</v>
      </c>
      <c r="H20" s="120"/>
      <c r="I20" s="120"/>
      <c r="J20" s="120"/>
      <c r="K20" s="120"/>
      <c r="L20" s="120">
        <v>10</v>
      </c>
      <c r="M20" s="120"/>
      <c r="N20" s="120"/>
      <c r="O20" s="120"/>
      <c r="P20" s="120"/>
      <c r="Q20" s="120"/>
      <c r="R20" s="120"/>
      <c r="S20" s="131"/>
      <c r="T20" s="131"/>
      <c r="U20" s="131"/>
      <c r="V20" s="131"/>
      <c r="W20" s="60">
        <f t="shared" si="0"/>
        <v>20</v>
      </c>
      <c r="X20" s="7"/>
      <c r="Y20" s="7"/>
    </row>
    <row r="21" spans="1:25">
      <c r="A21" s="265">
        <v>11</v>
      </c>
      <c r="B21" s="32" t="s">
        <v>25</v>
      </c>
      <c r="C21" s="46" t="s">
        <v>168</v>
      </c>
      <c r="D21" s="120"/>
      <c r="E21" s="120"/>
      <c r="F21" s="120">
        <v>10</v>
      </c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31"/>
      <c r="T21" s="131"/>
      <c r="U21" s="131"/>
      <c r="V21" s="131"/>
      <c r="W21" s="60">
        <f t="shared" si="0"/>
        <v>10</v>
      </c>
      <c r="X21" s="7"/>
      <c r="Y21" s="7"/>
    </row>
    <row r="22" spans="1:25">
      <c r="A22" s="265">
        <v>12</v>
      </c>
      <c r="B22" s="32" t="s">
        <v>26</v>
      </c>
      <c r="C22" s="46" t="s">
        <v>168</v>
      </c>
      <c r="D22" s="120"/>
      <c r="E22" s="120"/>
      <c r="F22" s="120">
        <v>10</v>
      </c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31"/>
      <c r="T22" s="131"/>
      <c r="U22" s="131"/>
      <c r="V22" s="131"/>
      <c r="W22" s="60">
        <f t="shared" si="0"/>
        <v>10</v>
      </c>
      <c r="X22" s="7"/>
      <c r="Y22" s="7"/>
    </row>
    <row r="23" spans="1:25">
      <c r="A23" s="265">
        <v>13</v>
      </c>
      <c r="B23" s="33" t="s">
        <v>27</v>
      </c>
      <c r="C23" s="44" t="s">
        <v>169</v>
      </c>
      <c r="D23" s="120"/>
      <c r="E23" s="120"/>
      <c r="F23" s="120"/>
      <c r="G23" s="120"/>
      <c r="H23" s="120">
        <v>3</v>
      </c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31">
        <v>3</v>
      </c>
      <c r="T23" s="131"/>
      <c r="U23" s="131"/>
      <c r="V23" s="131"/>
      <c r="W23" s="60">
        <f t="shared" si="0"/>
        <v>6</v>
      </c>
      <c r="X23" s="7"/>
      <c r="Y23" s="7"/>
    </row>
    <row r="24" spans="1:25">
      <c r="A24" s="266">
        <v>14</v>
      </c>
      <c r="B24" s="30" t="s">
        <v>199</v>
      </c>
      <c r="C24" s="44" t="s">
        <v>169</v>
      </c>
      <c r="D24" s="120"/>
      <c r="E24" s="120"/>
      <c r="F24" s="120"/>
      <c r="G24" s="120"/>
      <c r="H24" s="120"/>
      <c r="I24" s="120"/>
      <c r="J24" s="120"/>
      <c r="K24" s="120"/>
      <c r="L24" s="120">
        <v>6</v>
      </c>
      <c r="M24" s="120"/>
      <c r="N24" s="120">
        <v>12</v>
      </c>
      <c r="O24" s="120">
        <v>6</v>
      </c>
      <c r="P24" s="120"/>
      <c r="Q24" s="120"/>
      <c r="R24" s="120"/>
      <c r="S24" s="131"/>
      <c r="T24" s="131"/>
      <c r="U24" s="131"/>
      <c r="V24" s="131"/>
      <c r="W24" s="60">
        <f t="shared" si="0"/>
        <v>24</v>
      </c>
      <c r="X24" s="12"/>
      <c r="Y24" s="7"/>
    </row>
    <row r="25" spans="1:25">
      <c r="A25" s="265">
        <v>15</v>
      </c>
      <c r="B25" s="35" t="s">
        <v>10</v>
      </c>
      <c r="C25" s="44" t="s">
        <v>169</v>
      </c>
      <c r="D25" s="120">
        <v>80</v>
      </c>
      <c r="E25" s="120"/>
      <c r="F25" s="120"/>
      <c r="G25" s="120"/>
      <c r="H25" s="120"/>
      <c r="I25" s="120"/>
      <c r="J25" s="120"/>
      <c r="K25" s="120"/>
      <c r="L25" s="120"/>
      <c r="M25" s="120">
        <v>12</v>
      </c>
      <c r="N25" s="120"/>
      <c r="O25" s="120"/>
      <c r="P25" s="120">
        <v>50</v>
      </c>
      <c r="Q25" s="120"/>
      <c r="R25" s="120"/>
      <c r="S25" s="131">
        <v>1000</v>
      </c>
      <c r="T25" s="131"/>
      <c r="U25" s="131"/>
      <c r="V25" s="131"/>
      <c r="W25" s="60">
        <f t="shared" si="0"/>
        <v>1142</v>
      </c>
      <c r="X25" s="7"/>
      <c r="Y25" s="7"/>
    </row>
    <row r="26" spans="1:25">
      <c r="A26" s="265">
        <v>16</v>
      </c>
      <c r="B26" s="30" t="s">
        <v>9</v>
      </c>
      <c r="C26" s="44" t="s">
        <v>169</v>
      </c>
      <c r="D26" s="120">
        <v>100</v>
      </c>
      <c r="E26" s="120"/>
      <c r="F26" s="120"/>
      <c r="G26" s="120"/>
      <c r="H26" s="120"/>
      <c r="I26" s="120">
        <v>100</v>
      </c>
      <c r="J26" s="120">
        <v>50</v>
      </c>
      <c r="K26" s="120"/>
      <c r="L26" s="120"/>
      <c r="M26" s="120">
        <v>24</v>
      </c>
      <c r="N26" s="120"/>
      <c r="O26" s="120">
        <v>25</v>
      </c>
      <c r="P26" s="120">
        <v>250</v>
      </c>
      <c r="Q26" s="120">
        <v>100</v>
      </c>
      <c r="R26" s="120"/>
      <c r="S26" s="131"/>
      <c r="T26" s="131"/>
      <c r="U26" s="131"/>
      <c r="V26" s="131"/>
      <c r="W26" s="60">
        <f t="shared" si="0"/>
        <v>649</v>
      </c>
      <c r="X26" s="7"/>
      <c r="Y26" s="7"/>
    </row>
    <row r="27" spans="1:25">
      <c r="A27" s="265">
        <v>17</v>
      </c>
      <c r="B27" s="36" t="s">
        <v>28</v>
      </c>
      <c r="C27" s="44" t="s">
        <v>169</v>
      </c>
      <c r="D27" s="120"/>
      <c r="E27" s="120"/>
      <c r="F27" s="120"/>
      <c r="G27" s="120"/>
      <c r="H27" s="120"/>
      <c r="I27" s="120"/>
      <c r="J27" s="120"/>
      <c r="K27" s="120"/>
      <c r="L27" s="120">
        <v>12</v>
      </c>
      <c r="M27" s="120"/>
      <c r="N27" s="120"/>
      <c r="O27" s="120"/>
      <c r="P27" s="120"/>
      <c r="Q27" s="120"/>
      <c r="R27" s="120"/>
      <c r="S27" s="131"/>
      <c r="T27" s="131"/>
      <c r="U27" s="131"/>
      <c r="V27" s="131"/>
      <c r="W27" s="60">
        <f t="shared" si="0"/>
        <v>12</v>
      </c>
      <c r="X27" s="7"/>
      <c r="Y27" s="7"/>
    </row>
    <row r="28" spans="1:25">
      <c r="A28" s="265">
        <v>18</v>
      </c>
      <c r="B28" s="33" t="s">
        <v>29</v>
      </c>
      <c r="C28" s="44" t="s">
        <v>169</v>
      </c>
      <c r="D28" s="120">
        <v>80</v>
      </c>
      <c r="E28" s="120">
        <v>50</v>
      </c>
      <c r="F28" s="120"/>
      <c r="G28" s="120"/>
      <c r="H28" s="120"/>
      <c r="I28" s="120">
        <v>100</v>
      </c>
      <c r="J28" s="120">
        <v>152</v>
      </c>
      <c r="K28" s="120"/>
      <c r="L28" s="120"/>
      <c r="M28" s="120"/>
      <c r="N28" s="120">
        <v>50</v>
      </c>
      <c r="O28" s="120">
        <v>50</v>
      </c>
      <c r="P28" s="120">
        <v>200</v>
      </c>
      <c r="Q28" s="120">
        <v>100</v>
      </c>
      <c r="R28" s="120">
        <v>130</v>
      </c>
      <c r="S28" s="131">
        <v>1</v>
      </c>
      <c r="T28" s="131"/>
      <c r="U28" s="131">
        <v>100</v>
      </c>
      <c r="V28" s="131"/>
      <c r="W28" s="60">
        <f t="shared" si="0"/>
        <v>913</v>
      </c>
      <c r="X28" s="7"/>
      <c r="Y28" s="7"/>
    </row>
    <row r="29" spans="1:25">
      <c r="A29" s="265">
        <v>19</v>
      </c>
      <c r="B29" s="33" t="s">
        <v>30</v>
      </c>
      <c r="C29" s="44" t="s">
        <v>169</v>
      </c>
      <c r="D29" s="120">
        <v>80</v>
      </c>
      <c r="E29" s="120"/>
      <c r="F29" s="120"/>
      <c r="G29" s="120"/>
      <c r="H29" s="120"/>
      <c r="I29" s="120"/>
      <c r="J29" s="120">
        <v>120</v>
      </c>
      <c r="K29" s="120"/>
      <c r="L29" s="120">
        <v>50</v>
      </c>
      <c r="M29" s="120"/>
      <c r="N29" s="120"/>
      <c r="O29" s="120"/>
      <c r="P29" s="120">
        <v>100</v>
      </c>
      <c r="Q29" s="120"/>
      <c r="R29" s="120"/>
      <c r="S29" s="131">
        <v>1000</v>
      </c>
      <c r="T29" s="131"/>
      <c r="U29" s="131"/>
      <c r="V29" s="131"/>
      <c r="W29" s="60">
        <f t="shared" si="0"/>
        <v>1350</v>
      </c>
      <c r="X29" s="7"/>
      <c r="Y29" s="7"/>
    </row>
    <row r="30" spans="1:25">
      <c r="A30" s="265">
        <v>20</v>
      </c>
      <c r="B30" s="32" t="s">
        <v>31</v>
      </c>
      <c r="C30" s="44" t="s">
        <v>169</v>
      </c>
      <c r="D30" s="120"/>
      <c r="E30" s="120">
        <v>50</v>
      </c>
      <c r="F30" s="120">
        <v>50</v>
      </c>
      <c r="G30" s="120"/>
      <c r="H30" s="120"/>
      <c r="I30" s="120"/>
      <c r="J30" s="120"/>
      <c r="K30" s="120"/>
      <c r="L30" s="120"/>
      <c r="M30" s="120">
        <v>20</v>
      </c>
      <c r="N30" s="120">
        <v>50</v>
      </c>
      <c r="O30" s="120"/>
      <c r="P30" s="120"/>
      <c r="Q30" s="120"/>
      <c r="R30" s="120"/>
      <c r="S30" s="131"/>
      <c r="T30" s="131"/>
      <c r="U30" s="131"/>
      <c r="V30" s="131"/>
      <c r="W30" s="60">
        <f t="shared" si="0"/>
        <v>170</v>
      </c>
      <c r="X30" s="12"/>
      <c r="Y30" s="12"/>
    </row>
    <row r="31" spans="1:25">
      <c r="A31" s="265">
        <v>21</v>
      </c>
      <c r="B31" s="32" t="s">
        <v>32</v>
      </c>
      <c r="C31" s="44" t="s">
        <v>169</v>
      </c>
      <c r="D31" s="120"/>
      <c r="E31" s="120"/>
      <c r="F31" s="120">
        <v>40</v>
      </c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31"/>
      <c r="T31" s="131"/>
      <c r="U31" s="131"/>
      <c r="V31" s="131"/>
      <c r="W31" s="60">
        <f t="shared" si="0"/>
        <v>40</v>
      </c>
      <c r="X31" s="12"/>
      <c r="Y31" s="12"/>
    </row>
    <row r="32" spans="1:25">
      <c r="A32" s="265">
        <v>22</v>
      </c>
      <c r="B32" s="27" t="s">
        <v>33</v>
      </c>
      <c r="C32" s="44" t="s">
        <v>169</v>
      </c>
      <c r="D32" s="120">
        <v>60</v>
      </c>
      <c r="E32" s="120">
        <v>100</v>
      </c>
      <c r="F32" s="120">
        <v>60</v>
      </c>
      <c r="G32" s="120"/>
      <c r="H32" s="120"/>
      <c r="I32" s="120"/>
      <c r="J32" s="120">
        <v>70</v>
      </c>
      <c r="K32" s="120">
        <v>130</v>
      </c>
      <c r="L32" s="120"/>
      <c r="M32" s="120"/>
      <c r="N32" s="120"/>
      <c r="O32" s="120"/>
      <c r="P32" s="120"/>
      <c r="Q32" s="120"/>
      <c r="R32" s="120"/>
      <c r="S32" s="131"/>
      <c r="T32" s="131"/>
      <c r="U32" s="131"/>
      <c r="V32" s="131"/>
      <c r="W32" s="60">
        <f t="shared" si="0"/>
        <v>420</v>
      </c>
      <c r="X32" s="7"/>
      <c r="Y32" s="1"/>
    </row>
    <row r="33" spans="1:25">
      <c r="A33" s="265">
        <v>23</v>
      </c>
      <c r="B33" s="27" t="s">
        <v>34</v>
      </c>
      <c r="C33" s="44" t="s">
        <v>169</v>
      </c>
      <c r="D33" s="120">
        <v>75</v>
      </c>
      <c r="E33" s="120"/>
      <c r="F33" s="120"/>
      <c r="G33" s="120"/>
      <c r="H33" s="120"/>
      <c r="I33" s="120"/>
      <c r="J33" s="120">
        <v>50</v>
      </c>
      <c r="K33" s="120">
        <v>44</v>
      </c>
      <c r="L33" s="120"/>
      <c r="M33" s="120">
        <v>50</v>
      </c>
      <c r="N33" s="120">
        <v>100</v>
      </c>
      <c r="O33" s="120"/>
      <c r="P33" s="120">
        <v>50</v>
      </c>
      <c r="Q33" s="120"/>
      <c r="R33" s="120">
        <v>1000</v>
      </c>
      <c r="S33" s="131">
        <v>1</v>
      </c>
      <c r="T33" s="131"/>
      <c r="U33" s="131"/>
      <c r="V33" s="131"/>
      <c r="W33" s="60">
        <f t="shared" si="0"/>
        <v>1370</v>
      </c>
      <c r="X33" s="7"/>
      <c r="Y33" s="1"/>
    </row>
    <row r="34" spans="1:25">
      <c r="A34" s="265">
        <v>24</v>
      </c>
      <c r="B34" s="30" t="s">
        <v>35</v>
      </c>
      <c r="C34" s="44" t="s">
        <v>169</v>
      </c>
      <c r="D34" s="120"/>
      <c r="E34" s="120"/>
      <c r="F34" s="120"/>
      <c r="G34" s="120"/>
      <c r="H34" s="120">
        <v>30</v>
      </c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31"/>
      <c r="T34" s="131"/>
      <c r="U34" s="131"/>
      <c r="V34" s="131"/>
      <c r="W34" s="60">
        <f t="shared" si="0"/>
        <v>30</v>
      </c>
      <c r="X34" s="7"/>
      <c r="Y34" s="1"/>
    </row>
    <row r="35" spans="1:25">
      <c r="A35" s="265">
        <v>25</v>
      </c>
      <c r="B35" s="37" t="s">
        <v>13</v>
      </c>
      <c r="C35" s="44" t="s">
        <v>169</v>
      </c>
      <c r="D35" s="120">
        <v>10</v>
      </c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31"/>
      <c r="T35" s="131"/>
      <c r="U35" s="131"/>
      <c r="V35" s="131"/>
      <c r="W35" s="60">
        <f t="shared" si="0"/>
        <v>10</v>
      </c>
      <c r="X35" s="7"/>
      <c r="Y35" s="1"/>
    </row>
    <row r="36" spans="1:25">
      <c r="A36" s="265">
        <v>26</v>
      </c>
      <c r="B36" s="32" t="s">
        <v>203</v>
      </c>
      <c r="C36" s="44" t="s">
        <v>169</v>
      </c>
      <c r="D36" s="120"/>
      <c r="E36" s="120"/>
      <c r="F36" s="120">
        <v>40</v>
      </c>
      <c r="G36" s="120"/>
      <c r="H36" s="120"/>
      <c r="I36" s="120"/>
      <c r="J36" s="120">
        <v>50</v>
      </c>
      <c r="K36" s="120"/>
      <c r="L36" s="120"/>
      <c r="M36" s="120"/>
      <c r="N36" s="120"/>
      <c r="O36" s="120"/>
      <c r="P36" s="120"/>
      <c r="Q36" s="120"/>
      <c r="R36" s="120"/>
      <c r="S36" s="131"/>
      <c r="T36" s="131"/>
      <c r="U36" s="131"/>
      <c r="V36" s="131"/>
      <c r="W36" s="60">
        <f t="shared" si="0"/>
        <v>90</v>
      </c>
      <c r="X36" s="7"/>
      <c r="Y36" s="1"/>
    </row>
    <row r="37" spans="1:25">
      <c r="A37" s="265">
        <v>27</v>
      </c>
      <c r="B37" s="32" t="s">
        <v>36</v>
      </c>
      <c r="C37" s="44" t="s">
        <v>169</v>
      </c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>
        <v>75</v>
      </c>
      <c r="S37" s="179"/>
      <c r="T37" s="179"/>
      <c r="U37" s="179"/>
      <c r="V37" s="179"/>
      <c r="W37" s="60">
        <f t="shared" si="0"/>
        <v>75</v>
      </c>
      <c r="X37" s="12"/>
      <c r="Y37" s="8"/>
    </row>
    <row r="38" spans="1:25">
      <c r="A38" s="265">
        <v>28</v>
      </c>
      <c r="B38" s="28" t="s">
        <v>253</v>
      </c>
      <c r="C38" s="44" t="s">
        <v>169</v>
      </c>
      <c r="D38" s="120">
        <v>7</v>
      </c>
      <c r="E38" s="120"/>
      <c r="F38" s="120">
        <v>1</v>
      </c>
      <c r="G38" s="120"/>
      <c r="H38" s="120">
        <v>2</v>
      </c>
      <c r="I38" s="120">
        <v>1</v>
      </c>
      <c r="J38" s="120">
        <v>3</v>
      </c>
      <c r="K38" s="120"/>
      <c r="L38" s="120">
        <v>10</v>
      </c>
      <c r="M38" s="120"/>
      <c r="N38" s="120">
        <v>2</v>
      </c>
      <c r="O38" s="120"/>
      <c r="P38" s="120">
        <v>2</v>
      </c>
      <c r="Q38" s="120">
        <v>1</v>
      </c>
      <c r="R38" s="120"/>
      <c r="S38" s="131"/>
      <c r="T38" s="131">
        <v>3</v>
      </c>
      <c r="U38" s="131"/>
      <c r="V38" s="131"/>
      <c r="W38" s="60">
        <f t="shared" si="0"/>
        <v>29</v>
      </c>
      <c r="X38" s="7"/>
      <c r="Y38" s="8"/>
    </row>
    <row r="39" spans="1:25">
      <c r="A39" s="265">
        <v>29</v>
      </c>
      <c r="B39" s="43" t="s">
        <v>37</v>
      </c>
      <c r="C39" s="44" t="s">
        <v>120</v>
      </c>
      <c r="D39" s="120">
        <v>25</v>
      </c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31"/>
      <c r="T39" s="131"/>
      <c r="U39" s="131"/>
      <c r="V39" s="131"/>
      <c r="W39" s="60">
        <f t="shared" si="0"/>
        <v>25</v>
      </c>
      <c r="X39" s="7"/>
      <c r="Y39" s="7"/>
    </row>
    <row r="40" spans="1:25">
      <c r="A40" s="267" t="s">
        <v>0</v>
      </c>
      <c r="B40" s="2" t="s">
        <v>1</v>
      </c>
      <c r="C40" s="170" t="s">
        <v>3</v>
      </c>
      <c r="D40" s="358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60"/>
      <c r="R40" s="92"/>
      <c r="S40" s="177"/>
      <c r="T40" s="182"/>
      <c r="U40" s="196"/>
      <c r="V40" s="178"/>
      <c r="W40" s="2"/>
      <c r="X40" s="25"/>
      <c r="Y40" s="4"/>
    </row>
    <row r="41" spans="1:25">
      <c r="A41" s="268"/>
      <c r="B41" s="3"/>
      <c r="C41" s="171" t="s">
        <v>2</v>
      </c>
      <c r="D41" s="55" t="s">
        <v>105</v>
      </c>
      <c r="E41" s="55" t="s">
        <v>107</v>
      </c>
      <c r="F41" s="55" t="s">
        <v>108</v>
      </c>
      <c r="G41" s="55" t="s">
        <v>109</v>
      </c>
      <c r="H41" s="55" t="s">
        <v>110</v>
      </c>
      <c r="I41" s="55" t="s">
        <v>111</v>
      </c>
      <c r="J41" s="55" t="s">
        <v>112</v>
      </c>
      <c r="K41" s="55" t="s">
        <v>113</v>
      </c>
      <c r="L41" s="55" t="s">
        <v>114</v>
      </c>
      <c r="M41" s="55" t="s">
        <v>115</v>
      </c>
      <c r="N41" s="55" t="s">
        <v>482</v>
      </c>
      <c r="O41" s="55" t="s">
        <v>117</v>
      </c>
      <c r="P41" s="55" t="s">
        <v>118</v>
      </c>
      <c r="Q41" s="56" t="s">
        <v>119</v>
      </c>
      <c r="R41" s="97" t="s">
        <v>216</v>
      </c>
      <c r="S41" s="97" t="s">
        <v>437</v>
      </c>
      <c r="T41" s="183" t="s">
        <v>528</v>
      </c>
      <c r="U41" s="183" t="s">
        <v>655</v>
      </c>
      <c r="V41" s="183" t="s">
        <v>500</v>
      </c>
      <c r="W41" s="63" t="s">
        <v>4</v>
      </c>
      <c r="X41" s="64" t="s">
        <v>5</v>
      </c>
      <c r="Y41" s="65" t="s">
        <v>6</v>
      </c>
    </row>
    <row r="42" spans="1:25">
      <c r="A42" s="264"/>
      <c r="B42" s="24"/>
      <c r="C42" s="13"/>
      <c r="D42" s="57" t="s">
        <v>106</v>
      </c>
      <c r="E42" s="58" t="s">
        <v>106</v>
      </c>
      <c r="F42" s="58" t="s">
        <v>106</v>
      </c>
      <c r="G42" s="57" t="s">
        <v>106</v>
      </c>
      <c r="H42" s="57" t="s">
        <v>106</v>
      </c>
      <c r="I42" s="57" t="s">
        <v>106</v>
      </c>
      <c r="J42" s="57" t="s">
        <v>106</v>
      </c>
      <c r="K42" s="57" t="s">
        <v>106</v>
      </c>
      <c r="L42" s="57" t="s">
        <v>106</v>
      </c>
      <c r="M42" s="57" t="s">
        <v>106</v>
      </c>
      <c r="N42" s="57" t="s">
        <v>106</v>
      </c>
      <c r="O42" s="57" t="s">
        <v>106</v>
      </c>
      <c r="P42" s="57" t="s">
        <v>106</v>
      </c>
      <c r="Q42" s="57" t="s">
        <v>106</v>
      </c>
      <c r="R42" s="57" t="s">
        <v>106</v>
      </c>
      <c r="S42" s="57" t="s">
        <v>106</v>
      </c>
      <c r="T42" s="57" t="s">
        <v>529</v>
      </c>
      <c r="U42" s="57" t="s">
        <v>106</v>
      </c>
      <c r="V42" s="57" t="s">
        <v>501</v>
      </c>
      <c r="W42" s="3"/>
      <c r="X42" s="8"/>
      <c r="Y42" s="8"/>
    </row>
    <row r="43" spans="1:25">
      <c r="A43" s="265">
        <v>30</v>
      </c>
      <c r="B43" s="43" t="s">
        <v>38</v>
      </c>
      <c r="C43" s="44" t="s">
        <v>120</v>
      </c>
      <c r="D43" s="120">
        <v>25</v>
      </c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31"/>
      <c r="U43" s="131"/>
      <c r="V43" s="131"/>
      <c r="W43" s="60">
        <f t="shared" ref="W43:W76" si="1">S43+R43+Q43+P43+O43+N43+M43+L43+K43+J43+I43+H43+G43+F43+E43+D43</f>
        <v>25</v>
      </c>
      <c r="X43" s="7"/>
      <c r="Y43" s="7"/>
    </row>
    <row r="44" spans="1:25">
      <c r="A44" s="265">
        <v>31</v>
      </c>
      <c r="B44" s="43" t="s">
        <v>221</v>
      </c>
      <c r="C44" s="44" t="s">
        <v>169</v>
      </c>
      <c r="D44" s="120"/>
      <c r="E44" s="120"/>
      <c r="F44" s="120"/>
      <c r="G44" s="120">
        <v>2</v>
      </c>
      <c r="H44" s="120"/>
      <c r="I44" s="120"/>
      <c r="J44" s="120"/>
      <c r="K44" s="120"/>
      <c r="L44" s="120"/>
      <c r="M44" s="120"/>
      <c r="N44" s="120">
        <v>1</v>
      </c>
      <c r="O44" s="120"/>
      <c r="P44" s="120"/>
      <c r="Q44" s="120"/>
      <c r="R44" s="120"/>
      <c r="S44" s="120"/>
      <c r="T44" s="131"/>
      <c r="U44" s="131"/>
      <c r="V44" s="131"/>
      <c r="W44" s="60">
        <f t="shared" si="1"/>
        <v>3</v>
      </c>
      <c r="X44" s="7"/>
      <c r="Y44" s="7"/>
    </row>
    <row r="45" spans="1:25">
      <c r="A45" s="265">
        <v>32</v>
      </c>
      <c r="B45" s="43" t="s">
        <v>39</v>
      </c>
      <c r="C45" s="44" t="s">
        <v>170</v>
      </c>
      <c r="D45" s="120"/>
      <c r="E45" s="120"/>
      <c r="F45" s="120">
        <v>4</v>
      </c>
      <c r="G45" s="120"/>
      <c r="H45" s="120"/>
      <c r="I45" s="120">
        <v>5</v>
      </c>
      <c r="J45" s="120">
        <v>5</v>
      </c>
      <c r="K45" s="120"/>
      <c r="L45" s="120"/>
      <c r="M45" s="120"/>
      <c r="N45" s="120"/>
      <c r="O45" s="120">
        <v>20</v>
      </c>
      <c r="P45" s="120"/>
      <c r="Q45" s="120">
        <v>10</v>
      </c>
      <c r="R45" s="120">
        <v>20</v>
      </c>
      <c r="S45" s="120"/>
      <c r="T45" s="131"/>
      <c r="U45" s="131"/>
      <c r="V45" s="131"/>
      <c r="W45" s="60">
        <f t="shared" si="1"/>
        <v>64</v>
      </c>
      <c r="X45" s="7"/>
      <c r="Y45" s="7"/>
    </row>
    <row r="46" spans="1:25">
      <c r="A46" s="265">
        <v>33</v>
      </c>
      <c r="B46" s="32" t="s">
        <v>462</v>
      </c>
      <c r="C46" s="44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>
        <v>24</v>
      </c>
      <c r="T46" s="131"/>
      <c r="U46" s="131"/>
      <c r="V46" s="131"/>
      <c r="W46" s="60">
        <f t="shared" si="1"/>
        <v>24</v>
      </c>
      <c r="X46" s="12"/>
      <c r="Y46" s="7"/>
    </row>
    <row r="47" spans="1:25">
      <c r="A47" s="265">
        <v>34</v>
      </c>
      <c r="B47" s="100" t="s">
        <v>40</v>
      </c>
      <c r="C47" s="44" t="s">
        <v>171</v>
      </c>
      <c r="D47" s="120">
        <v>20</v>
      </c>
      <c r="E47" s="120">
        <v>6</v>
      </c>
      <c r="F47" s="120">
        <v>2</v>
      </c>
      <c r="G47" s="120"/>
      <c r="H47" s="120">
        <v>3</v>
      </c>
      <c r="I47" s="120">
        <v>4</v>
      </c>
      <c r="J47" s="120">
        <v>10</v>
      </c>
      <c r="K47" s="120">
        <v>8</v>
      </c>
      <c r="L47" s="120">
        <v>3</v>
      </c>
      <c r="M47" s="120">
        <v>2</v>
      </c>
      <c r="N47" s="120"/>
      <c r="O47" s="120"/>
      <c r="P47" s="120">
        <v>2</v>
      </c>
      <c r="Q47" s="120"/>
      <c r="R47" s="120">
        <v>40</v>
      </c>
      <c r="S47" s="120">
        <v>1</v>
      </c>
      <c r="T47" s="131"/>
      <c r="U47" s="131">
        <v>8</v>
      </c>
      <c r="V47" s="131"/>
      <c r="W47" s="60">
        <f t="shared" si="1"/>
        <v>101</v>
      </c>
      <c r="X47" s="7"/>
      <c r="Y47" s="7"/>
    </row>
    <row r="48" spans="1:25">
      <c r="A48" s="265">
        <v>35</v>
      </c>
      <c r="B48" s="100" t="s">
        <v>41</v>
      </c>
      <c r="C48" s="44" t="s">
        <v>171</v>
      </c>
      <c r="D48" s="120"/>
      <c r="E48" s="120"/>
      <c r="F48" s="120"/>
      <c r="G48" s="120"/>
      <c r="H48" s="120"/>
      <c r="I48" s="120"/>
      <c r="J48" s="120">
        <v>5</v>
      </c>
      <c r="K48" s="120">
        <v>4</v>
      </c>
      <c r="L48" s="120"/>
      <c r="M48" s="120"/>
      <c r="N48" s="120">
        <v>10</v>
      </c>
      <c r="O48" s="120">
        <v>2</v>
      </c>
      <c r="P48" s="120">
        <v>100</v>
      </c>
      <c r="Q48" s="120"/>
      <c r="R48" s="120"/>
      <c r="S48" s="120"/>
      <c r="T48" s="131"/>
      <c r="U48" s="131"/>
      <c r="V48" s="131"/>
      <c r="W48" s="60">
        <f t="shared" si="1"/>
        <v>121</v>
      </c>
      <c r="X48" s="5"/>
      <c r="Y48" s="7"/>
    </row>
    <row r="49" spans="1:25">
      <c r="A49" s="265">
        <v>36</v>
      </c>
      <c r="B49" s="100" t="s">
        <v>42</v>
      </c>
      <c r="C49" s="44" t="s">
        <v>171</v>
      </c>
      <c r="D49" s="120">
        <v>60</v>
      </c>
      <c r="E49" s="120">
        <v>4</v>
      </c>
      <c r="F49" s="120">
        <v>3</v>
      </c>
      <c r="G49" s="120">
        <v>2</v>
      </c>
      <c r="H49" s="120">
        <v>4</v>
      </c>
      <c r="I49" s="120">
        <v>4</v>
      </c>
      <c r="J49" s="120">
        <v>10</v>
      </c>
      <c r="K49" s="120">
        <v>6</v>
      </c>
      <c r="L49" s="120">
        <v>1</v>
      </c>
      <c r="M49" s="120">
        <v>10</v>
      </c>
      <c r="N49" s="120">
        <v>10</v>
      </c>
      <c r="O49" s="120">
        <v>2</v>
      </c>
      <c r="P49" s="120"/>
      <c r="Q49" s="120">
        <v>10</v>
      </c>
      <c r="R49" s="120">
        <v>4</v>
      </c>
      <c r="S49" s="120">
        <v>1</v>
      </c>
      <c r="T49" s="131"/>
      <c r="U49" s="131"/>
      <c r="V49" s="131"/>
      <c r="W49" s="60">
        <f t="shared" si="1"/>
        <v>131</v>
      </c>
      <c r="X49" s="5"/>
      <c r="Y49" s="7"/>
    </row>
    <row r="50" spans="1:25">
      <c r="A50" s="265">
        <v>37</v>
      </c>
      <c r="B50" s="32" t="s">
        <v>451</v>
      </c>
      <c r="C50" s="44" t="s">
        <v>169</v>
      </c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>
        <v>2</v>
      </c>
      <c r="T50" s="131"/>
      <c r="U50" s="131"/>
      <c r="V50" s="131"/>
      <c r="W50" s="60">
        <f t="shared" si="1"/>
        <v>2</v>
      </c>
      <c r="X50" s="5"/>
      <c r="Y50" s="7"/>
    </row>
    <row r="51" spans="1:25">
      <c r="A51" s="265">
        <v>38</v>
      </c>
      <c r="B51" s="32" t="s">
        <v>43</v>
      </c>
      <c r="C51" s="44" t="s">
        <v>169</v>
      </c>
      <c r="D51" s="120"/>
      <c r="E51" s="120"/>
      <c r="F51" s="120">
        <v>2</v>
      </c>
      <c r="G51" s="120">
        <v>2</v>
      </c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31"/>
      <c r="U51" s="131"/>
      <c r="V51" s="131"/>
      <c r="W51" s="60">
        <f t="shared" si="1"/>
        <v>4</v>
      </c>
      <c r="X51" s="5"/>
      <c r="Y51" s="7"/>
    </row>
    <row r="52" spans="1:25">
      <c r="A52" s="265">
        <v>39</v>
      </c>
      <c r="B52" s="32" t="s">
        <v>44</v>
      </c>
      <c r="C52" s="44" t="s">
        <v>169</v>
      </c>
      <c r="D52" s="120"/>
      <c r="E52" s="120"/>
      <c r="F52" s="120">
        <v>10</v>
      </c>
      <c r="G52" s="120">
        <v>2</v>
      </c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31"/>
      <c r="U52" s="131"/>
      <c r="V52" s="131"/>
      <c r="W52" s="60">
        <f t="shared" si="1"/>
        <v>12</v>
      </c>
      <c r="X52" s="7"/>
      <c r="Y52" s="7"/>
    </row>
    <row r="53" spans="1:25">
      <c r="A53" s="265">
        <v>40</v>
      </c>
      <c r="B53" s="28" t="s">
        <v>45</v>
      </c>
      <c r="C53" s="44" t="s">
        <v>171</v>
      </c>
      <c r="D53" s="120"/>
      <c r="E53" s="120"/>
      <c r="F53" s="120">
        <v>2</v>
      </c>
      <c r="G53" s="120"/>
      <c r="H53" s="120">
        <v>4</v>
      </c>
      <c r="I53" s="120">
        <v>10</v>
      </c>
      <c r="J53" s="120"/>
      <c r="K53" s="120"/>
      <c r="L53" s="120"/>
      <c r="M53" s="120"/>
      <c r="N53" s="120"/>
      <c r="O53" s="120"/>
      <c r="P53" s="120">
        <v>5</v>
      </c>
      <c r="Q53" s="120"/>
      <c r="R53" s="120">
        <v>100</v>
      </c>
      <c r="S53" s="120">
        <v>3</v>
      </c>
      <c r="T53" s="131"/>
      <c r="U53" s="131"/>
      <c r="V53" s="131"/>
      <c r="W53" s="60">
        <f t="shared" si="1"/>
        <v>124</v>
      </c>
      <c r="X53" s="7"/>
      <c r="Y53" s="7"/>
    </row>
    <row r="54" spans="1:25">
      <c r="A54" s="265">
        <v>41</v>
      </c>
      <c r="B54" s="27" t="s">
        <v>46</v>
      </c>
      <c r="C54" s="44" t="s">
        <v>171</v>
      </c>
      <c r="D54" s="120"/>
      <c r="E54" s="120"/>
      <c r="F54" s="120"/>
      <c r="G54" s="120"/>
      <c r="H54" s="120"/>
      <c r="I54" s="120">
        <v>10</v>
      </c>
      <c r="J54" s="120">
        <v>6</v>
      </c>
      <c r="K54" s="120">
        <v>1</v>
      </c>
      <c r="L54" s="120"/>
      <c r="M54" s="120"/>
      <c r="N54" s="120"/>
      <c r="O54" s="120">
        <v>9</v>
      </c>
      <c r="P54" s="120"/>
      <c r="Q54" s="120"/>
      <c r="R54" s="120">
        <v>35</v>
      </c>
      <c r="S54" s="120">
        <v>4</v>
      </c>
      <c r="T54" s="131"/>
      <c r="U54" s="131">
        <v>42</v>
      </c>
      <c r="V54" s="131"/>
      <c r="W54" s="60">
        <f t="shared" si="1"/>
        <v>65</v>
      </c>
      <c r="X54" s="7"/>
      <c r="Y54" s="7"/>
    </row>
    <row r="55" spans="1:25">
      <c r="A55" s="265">
        <v>42</v>
      </c>
      <c r="B55" s="31" t="s">
        <v>47</v>
      </c>
      <c r="C55" s="44" t="s">
        <v>169</v>
      </c>
      <c r="D55" s="120"/>
      <c r="E55" s="120"/>
      <c r="F55" s="120">
        <v>10</v>
      </c>
      <c r="G55" s="120"/>
      <c r="H55" s="120"/>
      <c r="I55" s="120"/>
      <c r="J55" s="120"/>
      <c r="K55" s="120"/>
      <c r="L55" s="120">
        <v>6</v>
      </c>
      <c r="M55" s="120"/>
      <c r="N55" s="120"/>
      <c r="O55" s="120">
        <v>14</v>
      </c>
      <c r="P55" s="120"/>
      <c r="Q55" s="120"/>
      <c r="R55" s="120"/>
      <c r="S55" s="120"/>
      <c r="T55" s="131"/>
      <c r="U55" s="131"/>
      <c r="V55" s="131"/>
      <c r="W55" s="60">
        <f t="shared" si="1"/>
        <v>30</v>
      </c>
      <c r="X55" s="7"/>
      <c r="Y55" s="7"/>
    </row>
    <row r="56" spans="1:25">
      <c r="A56" s="265">
        <v>43</v>
      </c>
      <c r="B56" s="100" t="s">
        <v>48</v>
      </c>
      <c r="C56" s="44" t="s">
        <v>170</v>
      </c>
      <c r="D56" s="120"/>
      <c r="E56" s="120"/>
      <c r="F56" s="120"/>
      <c r="G56" s="120"/>
      <c r="H56" s="120"/>
      <c r="I56" s="120"/>
      <c r="J56" s="120">
        <v>1</v>
      </c>
      <c r="K56" s="120">
        <v>2</v>
      </c>
      <c r="L56" s="120"/>
      <c r="M56" s="120"/>
      <c r="N56" s="120"/>
      <c r="O56" s="120"/>
      <c r="P56" s="120"/>
      <c r="Q56" s="120"/>
      <c r="R56" s="120"/>
      <c r="S56" s="120"/>
      <c r="T56" s="131"/>
      <c r="U56" s="131">
        <v>5</v>
      </c>
      <c r="V56" s="131"/>
      <c r="W56" s="60">
        <f t="shared" si="1"/>
        <v>3</v>
      </c>
      <c r="X56" s="11"/>
      <c r="Y56" s="7"/>
    </row>
    <row r="57" spans="1:25">
      <c r="A57" s="265">
        <v>44</v>
      </c>
      <c r="B57" s="100" t="s">
        <v>49</v>
      </c>
      <c r="C57" s="44" t="s">
        <v>171</v>
      </c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>
        <v>5</v>
      </c>
      <c r="O57" s="120"/>
      <c r="P57" s="120"/>
      <c r="Q57" s="120"/>
      <c r="R57" s="120"/>
      <c r="S57" s="120"/>
      <c r="T57" s="131"/>
      <c r="U57" s="131"/>
      <c r="V57" s="131"/>
      <c r="W57" s="60">
        <f t="shared" si="1"/>
        <v>5</v>
      </c>
      <c r="X57" s="7"/>
      <c r="Y57" s="7"/>
    </row>
    <row r="58" spans="1:25">
      <c r="A58" s="265">
        <v>45</v>
      </c>
      <c r="B58" s="100" t="s">
        <v>50</v>
      </c>
      <c r="C58" s="44" t="s">
        <v>169</v>
      </c>
      <c r="D58" s="120"/>
      <c r="E58" s="120"/>
      <c r="F58" s="120"/>
      <c r="G58" s="120"/>
      <c r="H58" s="120">
        <v>15</v>
      </c>
      <c r="I58" s="120">
        <v>5</v>
      </c>
      <c r="J58" s="120">
        <v>6</v>
      </c>
      <c r="K58" s="120">
        <v>6</v>
      </c>
      <c r="L58" s="120"/>
      <c r="M58" s="120"/>
      <c r="N58" s="120"/>
      <c r="O58" s="120"/>
      <c r="P58" s="120"/>
      <c r="Q58" s="120"/>
      <c r="R58" s="120"/>
      <c r="S58" s="120"/>
      <c r="T58" s="131"/>
      <c r="U58" s="131">
        <v>5</v>
      </c>
      <c r="V58" s="131"/>
      <c r="W58" s="60">
        <f t="shared" si="1"/>
        <v>32</v>
      </c>
      <c r="X58" s="7"/>
      <c r="Y58" s="7"/>
    </row>
    <row r="59" spans="1:25">
      <c r="A59" s="265">
        <v>46</v>
      </c>
      <c r="B59" s="31" t="s">
        <v>121</v>
      </c>
      <c r="C59" s="44" t="s">
        <v>171</v>
      </c>
      <c r="D59" s="120">
        <v>17</v>
      </c>
      <c r="E59" s="120">
        <v>20</v>
      </c>
      <c r="F59" s="120"/>
      <c r="G59" s="120">
        <v>1</v>
      </c>
      <c r="H59" s="120">
        <v>3</v>
      </c>
      <c r="I59" s="120">
        <v>2</v>
      </c>
      <c r="J59" s="120">
        <v>4</v>
      </c>
      <c r="K59" s="120"/>
      <c r="L59" s="120">
        <v>2</v>
      </c>
      <c r="M59" s="120">
        <v>50</v>
      </c>
      <c r="N59" s="120"/>
      <c r="O59" s="120">
        <v>5</v>
      </c>
      <c r="P59" s="120">
        <v>10</v>
      </c>
      <c r="Q59" s="120">
        <v>6</v>
      </c>
      <c r="R59" s="120">
        <v>4</v>
      </c>
      <c r="S59" s="120">
        <v>200</v>
      </c>
      <c r="T59" s="131"/>
      <c r="U59" s="131"/>
      <c r="V59" s="131"/>
      <c r="W59" s="60">
        <f t="shared" si="1"/>
        <v>324</v>
      </c>
      <c r="X59" s="7"/>
      <c r="Y59" s="12"/>
    </row>
    <row r="60" spans="1:25">
      <c r="A60" s="265">
        <v>47</v>
      </c>
      <c r="B60" s="31" t="s">
        <v>51</v>
      </c>
      <c r="C60" s="44" t="s">
        <v>171</v>
      </c>
      <c r="D60" s="120">
        <v>4</v>
      </c>
      <c r="E60" s="120"/>
      <c r="F60" s="120"/>
      <c r="G60" s="120">
        <v>2</v>
      </c>
      <c r="H60" s="120">
        <v>12</v>
      </c>
      <c r="I60" s="120">
        <v>4</v>
      </c>
      <c r="J60" s="120">
        <v>8</v>
      </c>
      <c r="K60" s="120"/>
      <c r="L60" s="120">
        <v>8</v>
      </c>
      <c r="M60" s="120">
        <v>2</v>
      </c>
      <c r="N60" s="120">
        <v>26</v>
      </c>
      <c r="O60" s="120"/>
      <c r="P60" s="120"/>
      <c r="Q60" s="120">
        <v>10</v>
      </c>
      <c r="R60" s="120">
        <v>4</v>
      </c>
      <c r="S60" s="120">
        <v>3</v>
      </c>
      <c r="T60" s="131"/>
      <c r="U60" s="131">
        <v>21</v>
      </c>
      <c r="V60" s="131"/>
      <c r="W60" s="60">
        <f t="shared" si="1"/>
        <v>83</v>
      </c>
      <c r="X60" s="7"/>
      <c r="Y60" s="12"/>
    </row>
    <row r="61" spans="1:25">
      <c r="A61" s="265">
        <v>48</v>
      </c>
      <c r="B61" s="100" t="s">
        <v>452</v>
      </c>
      <c r="C61" s="44" t="s">
        <v>171</v>
      </c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>
        <v>1</v>
      </c>
      <c r="T61" s="131"/>
      <c r="U61" s="131"/>
      <c r="V61" s="131"/>
      <c r="W61" s="60">
        <f t="shared" si="1"/>
        <v>1</v>
      </c>
      <c r="X61" s="7"/>
      <c r="Y61" s="1"/>
    </row>
    <row r="62" spans="1:25">
      <c r="A62" s="266">
        <v>49</v>
      </c>
      <c r="B62" s="101" t="s">
        <v>12</v>
      </c>
      <c r="C62" s="45" t="s">
        <v>171</v>
      </c>
      <c r="D62" s="130">
        <v>24</v>
      </c>
      <c r="E62" s="130"/>
      <c r="F62" s="130"/>
      <c r="G62" s="130"/>
      <c r="H62" s="130"/>
      <c r="I62" s="130"/>
      <c r="J62" s="130"/>
      <c r="K62" s="130"/>
      <c r="L62" s="130"/>
      <c r="M62" s="130">
        <v>60</v>
      </c>
      <c r="N62" s="130"/>
      <c r="O62" s="130"/>
      <c r="P62" s="130">
        <v>5</v>
      </c>
      <c r="Q62" s="130"/>
      <c r="R62" s="130"/>
      <c r="S62" s="130"/>
      <c r="T62" s="184"/>
      <c r="U62" s="184"/>
      <c r="V62" s="184"/>
      <c r="W62" s="60">
        <f t="shared" si="1"/>
        <v>89</v>
      </c>
      <c r="X62" s="9"/>
      <c r="Y62" s="1"/>
    </row>
    <row r="63" spans="1:25">
      <c r="A63" s="265">
        <v>50</v>
      </c>
      <c r="B63" s="101" t="s">
        <v>52</v>
      </c>
      <c r="C63" s="44" t="s">
        <v>171</v>
      </c>
      <c r="D63" s="120"/>
      <c r="E63" s="120"/>
      <c r="F63" s="120"/>
      <c r="G63" s="120"/>
      <c r="H63" s="120"/>
      <c r="I63" s="120">
        <v>4</v>
      </c>
      <c r="J63" s="120">
        <v>2</v>
      </c>
      <c r="K63" s="120"/>
      <c r="L63" s="120"/>
      <c r="M63" s="120"/>
      <c r="N63" s="120"/>
      <c r="O63" s="120"/>
      <c r="P63" s="120"/>
      <c r="Q63" s="120"/>
      <c r="R63" s="120"/>
      <c r="S63" s="120"/>
      <c r="T63" s="131"/>
      <c r="U63" s="131"/>
      <c r="V63" s="131"/>
      <c r="W63" s="60">
        <f t="shared" si="1"/>
        <v>6</v>
      </c>
      <c r="X63" s="7"/>
      <c r="Y63" s="1"/>
    </row>
    <row r="64" spans="1:25">
      <c r="A64" s="265">
        <v>51</v>
      </c>
      <c r="B64" s="102" t="s">
        <v>53</v>
      </c>
      <c r="C64" s="44" t="s">
        <v>171</v>
      </c>
      <c r="D64" s="120"/>
      <c r="E64" s="120">
        <v>1</v>
      </c>
      <c r="F64" s="120"/>
      <c r="G64" s="120"/>
      <c r="H64" s="120"/>
      <c r="I64" s="120"/>
      <c r="J64" s="120"/>
      <c r="K64" s="120"/>
      <c r="L64" s="120"/>
      <c r="M64" s="120"/>
      <c r="N64" s="120">
        <v>10</v>
      </c>
      <c r="O64" s="120"/>
      <c r="P64" s="120"/>
      <c r="Q64" s="120"/>
      <c r="R64" s="120">
        <v>200</v>
      </c>
      <c r="S64" s="120"/>
      <c r="T64" s="131"/>
      <c r="U64" s="131">
        <v>380</v>
      </c>
      <c r="V64" s="131"/>
      <c r="W64" s="60">
        <f t="shared" si="1"/>
        <v>211</v>
      </c>
      <c r="X64" s="7"/>
      <c r="Y64" s="1"/>
    </row>
    <row r="65" spans="1:25">
      <c r="A65" s="265">
        <v>52</v>
      </c>
      <c r="B65" s="103" t="s">
        <v>54</v>
      </c>
      <c r="C65" s="44" t="s">
        <v>171</v>
      </c>
      <c r="D65" s="120"/>
      <c r="E65" s="120">
        <v>1</v>
      </c>
      <c r="F65" s="120">
        <v>25</v>
      </c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31"/>
      <c r="U65" s="131"/>
      <c r="V65" s="131"/>
      <c r="W65" s="60">
        <f t="shared" si="1"/>
        <v>26</v>
      </c>
      <c r="X65" s="7"/>
      <c r="Y65" s="1"/>
    </row>
    <row r="66" spans="1:25">
      <c r="A66" s="265">
        <v>53</v>
      </c>
      <c r="B66" s="102" t="s">
        <v>55</v>
      </c>
      <c r="C66" s="44" t="s">
        <v>171</v>
      </c>
      <c r="D66" s="120"/>
      <c r="E66" s="120"/>
      <c r="F66" s="120"/>
      <c r="G66" s="120"/>
      <c r="H66" s="120"/>
      <c r="I66" s="120"/>
      <c r="J66" s="120"/>
      <c r="K66" s="120">
        <v>2</v>
      </c>
      <c r="L66" s="120"/>
      <c r="M66" s="120"/>
      <c r="N66" s="120">
        <v>10</v>
      </c>
      <c r="O66" s="120">
        <v>22</v>
      </c>
      <c r="P66" s="120">
        <v>120</v>
      </c>
      <c r="Q66" s="120"/>
      <c r="R66" s="120"/>
      <c r="S66" s="120"/>
      <c r="T66" s="131"/>
      <c r="U66" s="131"/>
      <c r="V66" s="131"/>
      <c r="W66" s="60">
        <f t="shared" si="1"/>
        <v>154</v>
      </c>
      <c r="X66" s="7"/>
      <c r="Y66" s="7"/>
    </row>
    <row r="67" spans="1:25">
      <c r="A67" s="265">
        <v>54</v>
      </c>
      <c r="B67" s="100" t="s">
        <v>56</v>
      </c>
      <c r="C67" s="44" t="s">
        <v>171</v>
      </c>
      <c r="D67" s="120"/>
      <c r="E67" s="120">
        <v>2</v>
      </c>
      <c r="F67" s="120">
        <v>10</v>
      </c>
      <c r="G67" s="120">
        <v>2</v>
      </c>
      <c r="H67" s="120">
        <v>4</v>
      </c>
      <c r="I67" s="120">
        <v>4</v>
      </c>
      <c r="J67" s="120">
        <v>4</v>
      </c>
      <c r="K67" s="120">
        <v>12</v>
      </c>
      <c r="L67" s="120"/>
      <c r="M67" s="120"/>
      <c r="N67" s="120"/>
      <c r="O67" s="120">
        <v>2</v>
      </c>
      <c r="P67" s="120">
        <v>3</v>
      </c>
      <c r="Q67" s="120">
        <v>10</v>
      </c>
      <c r="R67" s="120">
        <v>30</v>
      </c>
      <c r="S67" s="120">
        <v>18</v>
      </c>
      <c r="T67" s="131">
        <v>6</v>
      </c>
      <c r="U67" s="131"/>
      <c r="V67" s="131"/>
      <c r="W67" s="60">
        <f t="shared" si="1"/>
        <v>101</v>
      </c>
      <c r="X67" s="7"/>
      <c r="Y67" s="7"/>
    </row>
    <row r="68" spans="1:25">
      <c r="A68" s="266">
        <v>55</v>
      </c>
      <c r="B68" s="39" t="s">
        <v>57</v>
      </c>
      <c r="C68" s="45" t="s">
        <v>171</v>
      </c>
      <c r="D68" s="130"/>
      <c r="E68" s="130"/>
      <c r="F68" s="130"/>
      <c r="G68" s="130"/>
      <c r="H68" s="130"/>
      <c r="I68" s="130"/>
      <c r="J68" s="130"/>
      <c r="K68" s="130"/>
      <c r="L68" s="130">
        <v>6</v>
      </c>
      <c r="M68" s="130"/>
      <c r="N68" s="130"/>
      <c r="O68" s="130"/>
      <c r="P68" s="130">
        <v>12</v>
      </c>
      <c r="Q68" s="130"/>
      <c r="R68" s="130"/>
      <c r="S68" s="130"/>
      <c r="T68" s="120"/>
      <c r="U68" s="120"/>
      <c r="V68" s="120"/>
      <c r="W68" s="60">
        <f t="shared" si="1"/>
        <v>18</v>
      </c>
      <c r="X68" s="10"/>
      <c r="Y68" s="10"/>
    </row>
    <row r="69" spans="1:25">
      <c r="A69" s="266">
        <v>56</v>
      </c>
      <c r="B69" s="31" t="s">
        <v>58</v>
      </c>
      <c r="C69" s="45" t="s">
        <v>171</v>
      </c>
      <c r="D69" s="130"/>
      <c r="E69" s="130"/>
      <c r="F69" s="130"/>
      <c r="G69" s="130"/>
      <c r="H69" s="130"/>
      <c r="I69" s="130">
        <v>10</v>
      </c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20"/>
      <c r="U69" s="120"/>
      <c r="V69" s="120"/>
      <c r="W69" s="60">
        <f t="shared" si="1"/>
        <v>10</v>
      </c>
      <c r="X69" s="10"/>
      <c r="Y69" s="10"/>
    </row>
    <row r="70" spans="1:25">
      <c r="A70" s="266">
        <v>57</v>
      </c>
      <c r="B70" s="104" t="s">
        <v>59</v>
      </c>
      <c r="C70" s="45" t="s">
        <v>187</v>
      </c>
      <c r="D70" s="130">
        <v>2</v>
      </c>
      <c r="E70" s="130">
        <v>1</v>
      </c>
      <c r="F70" s="130"/>
      <c r="G70" s="130"/>
      <c r="H70" s="130"/>
      <c r="I70" s="130"/>
      <c r="J70" s="130"/>
      <c r="K70" s="130"/>
      <c r="L70" s="130">
        <v>1</v>
      </c>
      <c r="M70" s="130">
        <v>2</v>
      </c>
      <c r="N70" s="130">
        <v>4</v>
      </c>
      <c r="O70" s="130"/>
      <c r="P70" s="130">
        <v>1</v>
      </c>
      <c r="Q70" s="130"/>
      <c r="R70" s="130">
        <v>10</v>
      </c>
      <c r="S70" s="130"/>
      <c r="T70" s="120">
        <v>2</v>
      </c>
      <c r="U70" s="120"/>
      <c r="V70" s="120"/>
      <c r="W70" s="60">
        <f t="shared" si="1"/>
        <v>21</v>
      </c>
      <c r="X70" s="10"/>
      <c r="Y70" s="10"/>
    </row>
    <row r="71" spans="1:25">
      <c r="A71" s="266">
        <v>58</v>
      </c>
      <c r="B71" s="102" t="s">
        <v>60</v>
      </c>
      <c r="C71" s="45" t="s">
        <v>169</v>
      </c>
      <c r="D71" s="130"/>
      <c r="E71" s="130">
        <v>3</v>
      </c>
      <c r="F71" s="130"/>
      <c r="G71" s="130">
        <v>1</v>
      </c>
      <c r="H71" s="130">
        <v>10</v>
      </c>
      <c r="I71" s="130"/>
      <c r="J71" s="130">
        <v>2</v>
      </c>
      <c r="K71" s="130"/>
      <c r="L71" s="130"/>
      <c r="M71" s="130"/>
      <c r="N71" s="130"/>
      <c r="O71" s="130"/>
      <c r="P71" s="130"/>
      <c r="Q71" s="130"/>
      <c r="R71" s="130"/>
      <c r="S71" s="130"/>
      <c r="T71" s="120"/>
      <c r="U71" s="120"/>
      <c r="V71" s="120"/>
      <c r="W71" s="60">
        <f t="shared" si="1"/>
        <v>16</v>
      </c>
      <c r="X71" s="10"/>
      <c r="Y71" s="10"/>
    </row>
    <row r="72" spans="1:25">
      <c r="A72" s="265">
        <v>59</v>
      </c>
      <c r="B72" s="100" t="s">
        <v>61</v>
      </c>
      <c r="C72" s="44" t="s">
        <v>169</v>
      </c>
      <c r="D72" s="120"/>
      <c r="E72" s="120"/>
      <c r="F72" s="120">
        <v>7</v>
      </c>
      <c r="G72" s="120">
        <v>1</v>
      </c>
      <c r="H72" s="120"/>
      <c r="I72" s="120"/>
      <c r="J72" s="120"/>
      <c r="K72" s="120">
        <v>2</v>
      </c>
      <c r="L72" s="120"/>
      <c r="M72" s="120"/>
      <c r="N72" s="120"/>
      <c r="O72" s="120"/>
      <c r="P72" s="120"/>
      <c r="Q72" s="120"/>
      <c r="R72" s="120">
        <v>5</v>
      </c>
      <c r="S72" s="120">
        <v>4</v>
      </c>
      <c r="T72" s="131"/>
      <c r="U72" s="131"/>
      <c r="V72" s="131"/>
      <c r="W72" s="60">
        <f t="shared" si="1"/>
        <v>19</v>
      </c>
      <c r="X72" s="7"/>
      <c r="Y72" s="7"/>
    </row>
    <row r="73" spans="1:25">
      <c r="A73" s="265">
        <v>60</v>
      </c>
      <c r="B73" s="76" t="s">
        <v>204</v>
      </c>
      <c r="C73" s="29" t="s">
        <v>169</v>
      </c>
      <c r="D73" s="120">
        <v>4</v>
      </c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85"/>
      <c r="U73" s="185"/>
      <c r="V73" s="185"/>
      <c r="W73" s="60">
        <f t="shared" si="1"/>
        <v>4</v>
      </c>
      <c r="X73" s="1"/>
      <c r="Y73" s="1"/>
    </row>
    <row r="74" spans="1:25">
      <c r="A74" s="265">
        <v>61</v>
      </c>
      <c r="B74" s="105" t="s">
        <v>222</v>
      </c>
      <c r="C74" s="29" t="s">
        <v>169</v>
      </c>
      <c r="D74" s="120"/>
      <c r="E74" s="120"/>
      <c r="F74" s="120"/>
      <c r="G74" s="120"/>
      <c r="H74" s="120"/>
      <c r="I74" s="120"/>
      <c r="J74" s="120">
        <v>1</v>
      </c>
      <c r="K74" s="120"/>
      <c r="L74" s="120">
        <v>3</v>
      </c>
      <c r="M74" s="120"/>
      <c r="N74" s="120">
        <v>3</v>
      </c>
      <c r="O74" s="120"/>
      <c r="P74" s="120"/>
      <c r="Q74" s="120"/>
      <c r="R74" s="120"/>
      <c r="S74" s="120"/>
      <c r="T74" s="131"/>
      <c r="U74" s="131"/>
      <c r="V74" s="131"/>
      <c r="W74" s="60">
        <f t="shared" si="1"/>
        <v>7</v>
      </c>
      <c r="X74" s="7"/>
      <c r="Y74" s="7"/>
    </row>
    <row r="75" spans="1:25">
      <c r="A75" s="265">
        <v>62</v>
      </c>
      <c r="B75" s="105" t="s">
        <v>205</v>
      </c>
      <c r="C75" s="44" t="s">
        <v>169</v>
      </c>
      <c r="D75" s="120">
        <v>1</v>
      </c>
      <c r="E75" s="120"/>
      <c r="F75" s="120"/>
      <c r="G75" s="120"/>
      <c r="H75" s="120"/>
      <c r="I75" s="120"/>
      <c r="J75" s="120">
        <v>1</v>
      </c>
      <c r="K75" s="120"/>
      <c r="L75" s="120"/>
      <c r="M75" s="120"/>
      <c r="N75" s="120"/>
      <c r="O75" s="120"/>
      <c r="P75" s="120"/>
      <c r="Q75" s="120"/>
      <c r="R75" s="120"/>
      <c r="S75" s="120"/>
      <c r="T75" s="131"/>
      <c r="U75" s="131"/>
      <c r="V75" s="131"/>
      <c r="W75" s="60">
        <f t="shared" si="1"/>
        <v>2</v>
      </c>
      <c r="X75" s="7"/>
      <c r="Y75" s="7"/>
    </row>
    <row r="76" spans="1:25">
      <c r="A76" s="265">
        <v>63</v>
      </c>
      <c r="B76" s="105" t="s">
        <v>206</v>
      </c>
      <c r="C76" s="44" t="s">
        <v>169</v>
      </c>
      <c r="D76" s="120">
        <v>1</v>
      </c>
      <c r="E76" s="120"/>
      <c r="F76" s="120"/>
      <c r="G76" s="120"/>
      <c r="H76" s="120"/>
      <c r="I76" s="120"/>
      <c r="J76" s="120">
        <v>2</v>
      </c>
      <c r="K76" s="120"/>
      <c r="L76" s="120"/>
      <c r="M76" s="120"/>
      <c r="N76" s="120"/>
      <c r="O76" s="120"/>
      <c r="P76" s="120"/>
      <c r="Q76" s="120"/>
      <c r="R76" s="120"/>
      <c r="S76" s="120"/>
      <c r="T76" s="131"/>
      <c r="U76" s="131"/>
      <c r="V76" s="131"/>
      <c r="W76" s="60">
        <f t="shared" si="1"/>
        <v>3</v>
      </c>
      <c r="X76" s="7"/>
      <c r="Y76" s="7"/>
    </row>
    <row r="77" spans="1:25">
      <c r="A77" s="269"/>
      <c r="B77" s="40"/>
      <c r="C77" s="68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9"/>
      <c r="X77" s="14"/>
      <c r="Y77" s="14"/>
    </row>
    <row r="78" spans="1:25">
      <c r="A78" s="269"/>
      <c r="B78" s="40"/>
      <c r="C78" s="6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6"/>
      <c r="R78" s="16"/>
      <c r="S78" s="16"/>
      <c r="T78" s="16"/>
      <c r="U78" s="16"/>
      <c r="V78" s="16"/>
      <c r="W78" s="14"/>
    </row>
    <row r="79" spans="1:25" ht="15" customHeight="1">
      <c r="A79" s="262" t="s">
        <v>0</v>
      </c>
      <c r="B79" s="169" t="s">
        <v>1</v>
      </c>
      <c r="C79" s="170" t="s">
        <v>3</v>
      </c>
      <c r="D79" s="363"/>
      <c r="E79" s="364"/>
      <c r="F79" s="364"/>
      <c r="G79" s="364"/>
      <c r="H79" s="364"/>
      <c r="I79" s="364"/>
      <c r="J79" s="364"/>
      <c r="K79" s="364"/>
      <c r="L79" s="364"/>
      <c r="M79" s="364"/>
      <c r="N79" s="364"/>
      <c r="O79" s="364"/>
      <c r="P79" s="365"/>
      <c r="Q79" s="47"/>
      <c r="R79" s="95"/>
      <c r="S79" s="180"/>
      <c r="T79" s="180"/>
      <c r="U79" s="180"/>
      <c r="V79" s="180"/>
      <c r="W79" s="2"/>
      <c r="X79" s="25"/>
      <c r="Y79" s="4"/>
    </row>
    <row r="80" spans="1:25">
      <c r="A80" s="263"/>
      <c r="B80" s="60"/>
      <c r="C80" s="171" t="s">
        <v>2</v>
      </c>
      <c r="D80" s="55" t="s">
        <v>105</v>
      </c>
      <c r="E80" s="55" t="s">
        <v>107</v>
      </c>
      <c r="F80" s="55" t="s">
        <v>108</v>
      </c>
      <c r="G80" s="55" t="s">
        <v>109</v>
      </c>
      <c r="H80" s="55" t="s">
        <v>110</v>
      </c>
      <c r="I80" s="55" t="s">
        <v>111</v>
      </c>
      <c r="J80" s="55" t="s">
        <v>112</v>
      </c>
      <c r="K80" s="55" t="s">
        <v>113</v>
      </c>
      <c r="L80" s="55" t="s">
        <v>114</v>
      </c>
      <c r="M80" s="55" t="s">
        <v>115</v>
      </c>
      <c r="N80" s="55" t="s">
        <v>482</v>
      </c>
      <c r="O80" s="55" t="s">
        <v>117</v>
      </c>
      <c r="P80" s="56" t="s">
        <v>118</v>
      </c>
      <c r="Q80" s="59" t="s">
        <v>119</v>
      </c>
      <c r="R80" s="96" t="s">
        <v>216</v>
      </c>
      <c r="S80" s="97" t="s">
        <v>437</v>
      </c>
      <c r="T80" s="183" t="s">
        <v>545</v>
      </c>
      <c r="U80" s="183" t="s">
        <v>655</v>
      </c>
      <c r="V80" s="183" t="s">
        <v>502</v>
      </c>
      <c r="W80" s="63" t="s">
        <v>4</v>
      </c>
      <c r="X80" s="64" t="s">
        <v>5</v>
      </c>
      <c r="Y80" s="65" t="s">
        <v>6</v>
      </c>
    </row>
    <row r="81" spans="1:25">
      <c r="A81" s="270"/>
      <c r="B81" s="42"/>
      <c r="C81" s="17"/>
      <c r="D81" s="57" t="s">
        <v>106</v>
      </c>
      <c r="E81" s="58" t="s">
        <v>106</v>
      </c>
      <c r="F81" s="58" t="s">
        <v>106</v>
      </c>
      <c r="G81" s="57" t="s">
        <v>106</v>
      </c>
      <c r="H81" s="57" t="s">
        <v>106</v>
      </c>
      <c r="I81" s="57" t="s">
        <v>106</v>
      </c>
      <c r="J81" s="57" t="s">
        <v>106</v>
      </c>
      <c r="K81" s="57" t="s">
        <v>106</v>
      </c>
      <c r="L81" s="57" t="s">
        <v>106</v>
      </c>
      <c r="M81" s="57" t="s">
        <v>106</v>
      </c>
      <c r="N81" s="57" t="s">
        <v>106</v>
      </c>
      <c r="O81" s="57" t="s">
        <v>106</v>
      </c>
      <c r="P81" s="57" t="s">
        <v>106</v>
      </c>
      <c r="Q81" s="57" t="s">
        <v>106</v>
      </c>
      <c r="R81" s="57" t="s">
        <v>106</v>
      </c>
      <c r="S81" s="57" t="s">
        <v>106</v>
      </c>
      <c r="T81" s="57" t="s">
        <v>529</v>
      </c>
      <c r="U81" s="57" t="s">
        <v>106</v>
      </c>
      <c r="V81" s="57" t="s">
        <v>501</v>
      </c>
      <c r="W81" s="3"/>
      <c r="X81" s="8"/>
      <c r="Y81" s="8"/>
    </row>
    <row r="82" spans="1:25">
      <c r="A82" s="271">
        <v>64</v>
      </c>
      <c r="B82" s="106" t="s">
        <v>481</v>
      </c>
      <c r="C82" s="53" t="s">
        <v>169</v>
      </c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>
        <v>10</v>
      </c>
      <c r="T82" s="131"/>
      <c r="U82" s="131"/>
      <c r="V82" s="131"/>
      <c r="W82" s="60">
        <f t="shared" ref="W82:W117" si="2">S82+R82+Q82+P82+O82+N82+M82+L82+K82+J82+I82+H82+G82+F82+E82+D82</f>
        <v>10</v>
      </c>
      <c r="X82" s="18"/>
      <c r="Y82" s="8"/>
    </row>
    <row r="83" spans="1:25">
      <c r="A83" s="271">
        <v>65</v>
      </c>
      <c r="B83" s="105" t="s">
        <v>62</v>
      </c>
      <c r="C83" s="53" t="s">
        <v>169</v>
      </c>
      <c r="D83" s="120"/>
      <c r="E83" s="120"/>
      <c r="F83" s="120"/>
      <c r="G83" s="120"/>
      <c r="H83" s="120"/>
      <c r="I83" s="120"/>
      <c r="J83" s="120"/>
      <c r="K83" s="120"/>
      <c r="L83" s="120">
        <v>4</v>
      </c>
      <c r="M83" s="120"/>
      <c r="N83" s="120"/>
      <c r="O83" s="120"/>
      <c r="P83" s="120">
        <v>4</v>
      </c>
      <c r="Q83" s="120"/>
      <c r="R83" s="120"/>
      <c r="S83" s="120"/>
      <c r="T83" s="131"/>
      <c r="U83" s="131"/>
      <c r="V83" s="131"/>
      <c r="W83" s="60">
        <f t="shared" si="2"/>
        <v>8</v>
      </c>
      <c r="X83" s="18"/>
      <c r="Y83" s="8"/>
    </row>
    <row r="84" spans="1:25">
      <c r="A84" s="271">
        <v>66</v>
      </c>
      <c r="B84" s="105" t="s">
        <v>466</v>
      </c>
      <c r="C84" s="53" t="s">
        <v>169</v>
      </c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>
        <v>24</v>
      </c>
      <c r="T84" s="131"/>
      <c r="U84" s="131"/>
      <c r="V84" s="131"/>
      <c r="W84" s="60">
        <f t="shared" si="2"/>
        <v>24</v>
      </c>
      <c r="X84" s="18"/>
      <c r="Y84" s="7"/>
    </row>
    <row r="85" spans="1:25">
      <c r="A85" s="271">
        <v>67</v>
      </c>
      <c r="B85" s="106" t="s">
        <v>194</v>
      </c>
      <c r="C85" s="53" t="s">
        <v>169</v>
      </c>
      <c r="D85" s="120"/>
      <c r="E85" s="120"/>
      <c r="F85" s="120"/>
      <c r="G85" s="120"/>
      <c r="H85" s="120"/>
      <c r="I85" s="120">
        <v>5</v>
      </c>
      <c r="J85" s="120">
        <v>1</v>
      </c>
      <c r="K85" s="120"/>
      <c r="L85" s="120"/>
      <c r="M85" s="120"/>
      <c r="N85" s="120"/>
      <c r="O85" s="120"/>
      <c r="P85" s="120"/>
      <c r="Q85" s="120"/>
      <c r="R85" s="120"/>
      <c r="S85" s="120"/>
      <c r="T85" s="131"/>
      <c r="U85" s="131"/>
      <c r="V85" s="131"/>
      <c r="W85" s="60">
        <f t="shared" si="2"/>
        <v>6</v>
      </c>
      <c r="X85" s="18"/>
      <c r="Y85" s="7"/>
    </row>
    <row r="86" spans="1:25">
      <c r="A86" s="271">
        <v>68</v>
      </c>
      <c r="B86" s="100" t="s">
        <v>63</v>
      </c>
      <c r="C86" s="53" t="s">
        <v>172</v>
      </c>
      <c r="D86" s="120">
        <v>5</v>
      </c>
      <c r="E86" s="120"/>
      <c r="F86" s="120"/>
      <c r="G86" s="120"/>
      <c r="H86" s="120"/>
      <c r="I86" s="120">
        <v>2</v>
      </c>
      <c r="J86" s="120"/>
      <c r="K86" s="120">
        <v>6</v>
      </c>
      <c r="L86" s="120"/>
      <c r="M86" s="120"/>
      <c r="N86" s="120"/>
      <c r="O86" s="120"/>
      <c r="P86" s="120"/>
      <c r="Q86" s="120"/>
      <c r="R86" s="120"/>
      <c r="S86" s="120"/>
      <c r="T86" s="131"/>
      <c r="U86" s="131"/>
      <c r="V86" s="131"/>
      <c r="W86" s="60">
        <f t="shared" si="2"/>
        <v>13</v>
      </c>
      <c r="X86" s="18"/>
      <c r="Y86" s="7"/>
    </row>
    <row r="87" spans="1:25">
      <c r="A87" s="271">
        <v>69</v>
      </c>
      <c r="B87" s="100" t="s">
        <v>64</v>
      </c>
      <c r="C87" s="53" t="s">
        <v>169</v>
      </c>
      <c r="D87" s="120">
        <v>63</v>
      </c>
      <c r="E87" s="120">
        <v>9</v>
      </c>
      <c r="F87" s="120">
        <v>30</v>
      </c>
      <c r="G87" s="120">
        <v>10</v>
      </c>
      <c r="H87" s="120">
        <v>20</v>
      </c>
      <c r="I87" s="120">
        <v>50</v>
      </c>
      <c r="J87" s="120">
        <v>4</v>
      </c>
      <c r="K87" s="120">
        <v>24</v>
      </c>
      <c r="L87" s="120">
        <v>20</v>
      </c>
      <c r="M87" s="120"/>
      <c r="N87" s="120">
        <v>70</v>
      </c>
      <c r="O87" s="120">
        <v>28</v>
      </c>
      <c r="P87" s="120"/>
      <c r="Q87" s="120">
        <v>50</v>
      </c>
      <c r="R87" s="120">
        <v>70</v>
      </c>
      <c r="S87" s="120">
        <v>10</v>
      </c>
      <c r="T87" s="131">
        <v>12</v>
      </c>
      <c r="U87" s="131"/>
      <c r="V87" s="131"/>
      <c r="W87" s="60">
        <f t="shared" si="2"/>
        <v>458</v>
      </c>
      <c r="X87" s="18"/>
      <c r="Y87" s="7"/>
    </row>
    <row r="88" spans="1:25">
      <c r="A88" s="271">
        <v>70</v>
      </c>
      <c r="B88" s="106" t="s">
        <v>11</v>
      </c>
      <c r="C88" s="53" t="s">
        <v>169</v>
      </c>
      <c r="D88" s="120"/>
      <c r="E88" s="120"/>
      <c r="F88" s="120"/>
      <c r="G88" s="120"/>
      <c r="H88" s="120"/>
      <c r="I88" s="120"/>
      <c r="J88" s="120">
        <v>50</v>
      </c>
      <c r="K88" s="120"/>
      <c r="L88" s="120"/>
      <c r="M88" s="120"/>
      <c r="N88" s="120"/>
      <c r="O88" s="120"/>
      <c r="P88" s="120"/>
      <c r="Q88" s="120"/>
      <c r="R88" s="120"/>
      <c r="S88" s="120"/>
      <c r="T88" s="131"/>
      <c r="U88" s="131"/>
      <c r="V88" s="131"/>
      <c r="W88" s="60">
        <f t="shared" si="2"/>
        <v>50</v>
      </c>
      <c r="X88" s="18"/>
      <c r="Y88" s="7"/>
    </row>
    <row r="89" spans="1:25">
      <c r="A89" s="271">
        <v>71</v>
      </c>
      <c r="B89" s="32" t="s">
        <v>65</v>
      </c>
      <c r="C89" s="53" t="s">
        <v>169</v>
      </c>
      <c r="D89" s="120"/>
      <c r="E89" s="120">
        <v>15</v>
      </c>
      <c r="F89" s="120"/>
      <c r="G89" s="120"/>
      <c r="H89" s="120"/>
      <c r="I89" s="120"/>
      <c r="J89" s="120"/>
      <c r="K89" s="120"/>
      <c r="L89" s="120"/>
      <c r="M89" s="120">
        <v>10</v>
      </c>
      <c r="N89" s="120"/>
      <c r="O89" s="120"/>
      <c r="P89" s="120"/>
      <c r="Q89" s="120"/>
      <c r="R89" s="120"/>
      <c r="S89" s="120"/>
      <c r="T89" s="131"/>
      <c r="U89" s="131"/>
      <c r="V89" s="131"/>
      <c r="W89" s="60">
        <f t="shared" si="2"/>
        <v>25</v>
      </c>
      <c r="X89" s="18"/>
      <c r="Y89" s="7"/>
    </row>
    <row r="90" spans="1:25">
      <c r="A90" s="271">
        <v>72</v>
      </c>
      <c r="B90" s="39" t="s">
        <v>66</v>
      </c>
      <c r="C90" s="53" t="s">
        <v>169</v>
      </c>
      <c r="D90" s="120"/>
      <c r="E90" s="120"/>
      <c r="F90" s="120"/>
      <c r="G90" s="120"/>
      <c r="H90" s="120"/>
      <c r="I90" s="120"/>
      <c r="J90" s="120">
        <v>1</v>
      </c>
      <c r="K90" s="120"/>
      <c r="L90" s="120">
        <v>1</v>
      </c>
      <c r="M90" s="120"/>
      <c r="N90" s="120"/>
      <c r="O90" s="120"/>
      <c r="P90" s="120"/>
      <c r="Q90" s="120"/>
      <c r="R90" s="120"/>
      <c r="S90" s="120"/>
      <c r="T90" s="131"/>
      <c r="U90" s="131"/>
      <c r="V90" s="131"/>
      <c r="W90" s="60">
        <f t="shared" si="2"/>
        <v>2</v>
      </c>
      <c r="X90" s="18"/>
      <c r="Y90" s="7"/>
    </row>
    <row r="91" spans="1:25">
      <c r="A91" s="271">
        <v>73</v>
      </c>
      <c r="B91" s="106" t="s">
        <v>67</v>
      </c>
      <c r="C91" s="53" t="s">
        <v>169</v>
      </c>
      <c r="D91" s="120">
        <v>10</v>
      </c>
      <c r="E91" s="120"/>
      <c r="F91" s="120">
        <v>1</v>
      </c>
      <c r="G91" s="120"/>
      <c r="H91" s="120"/>
      <c r="I91" s="120"/>
      <c r="J91" s="120"/>
      <c r="K91" s="120"/>
      <c r="L91" s="120">
        <v>2</v>
      </c>
      <c r="M91" s="120"/>
      <c r="N91" s="120">
        <v>2</v>
      </c>
      <c r="O91" s="120"/>
      <c r="P91" s="120"/>
      <c r="Q91" s="120"/>
      <c r="R91" s="120">
        <v>2</v>
      </c>
      <c r="S91" s="120">
        <v>4</v>
      </c>
      <c r="T91" s="131"/>
      <c r="U91" s="131"/>
      <c r="V91" s="131"/>
      <c r="W91" s="60">
        <f t="shared" si="2"/>
        <v>21</v>
      </c>
      <c r="X91" s="18"/>
      <c r="Y91" s="7"/>
    </row>
    <row r="92" spans="1:25">
      <c r="A92" s="271">
        <v>74</v>
      </c>
      <c r="B92" s="106" t="s">
        <v>68</v>
      </c>
      <c r="C92" s="53" t="s">
        <v>171</v>
      </c>
      <c r="D92" s="120"/>
      <c r="E92" s="120"/>
      <c r="F92" s="120"/>
      <c r="G92" s="120"/>
      <c r="H92" s="120"/>
      <c r="I92" s="120"/>
      <c r="J92" s="120">
        <v>2</v>
      </c>
      <c r="K92" s="120">
        <v>2</v>
      </c>
      <c r="L92" s="120"/>
      <c r="M92" s="120"/>
      <c r="N92" s="120">
        <v>4</v>
      </c>
      <c r="O92" s="120"/>
      <c r="P92" s="120"/>
      <c r="Q92" s="120"/>
      <c r="R92" s="120"/>
      <c r="S92" s="120"/>
      <c r="T92" s="131"/>
      <c r="U92" s="131"/>
      <c r="V92" s="131"/>
      <c r="W92" s="60">
        <f t="shared" si="2"/>
        <v>8</v>
      </c>
      <c r="X92" s="18"/>
      <c r="Y92" s="7"/>
    </row>
    <row r="93" spans="1:25">
      <c r="A93" s="271">
        <v>75</v>
      </c>
      <c r="B93" s="105" t="s">
        <v>69</v>
      </c>
      <c r="C93" s="53" t="s">
        <v>171</v>
      </c>
      <c r="D93" s="120">
        <v>7</v>
      </c>
      <c r="E93" s="120"/>
      <c r="F93" s="120">
        <v>2</v>
      </c>
      <c r="G93" s="120"/>
      <c r="H93" s="120">
        <v>3</v>
      </c>
      <c r="I93" s="120"/>
      <c r="J93" s="120"/>
      <c r="K93" s="120"/>
      <c r="L93" s="120">
        <v>1</v>
      </c>
      <c r="M93" s="120"/>
      <c r="N93" s="120">
        <v>4</v>
      </c>
      <c r="O93" s="120"/>
      <c r="P93" s="120">
        <v>10</v>
      </c>
      <c r="Q93" s="120"/>
      <c r="R93" s="120"/>
      <c r="S93" s="120">
        <v>12</v>
      </c>
      <c r="T93" s="131"/>
      <c r="U93" s="131"/>
      <c r="V93" s="131"/>
      <c r="W93" s="60">
        <f t="shared" si="2"/>
        <v>39</v>
      </c>
      <c r="X93" s="18"/>
      <c r="Y93" s="7"/>
    </row>
    <row r="94" spans="1:25">
      <c r="A94" s="271">
        <v>76</v>
      </c>
      <c r="B94" s="39" t="s">
        <v>468</v>
      </c>
      <c r="C94" s="53" t="s">
        <v>171</v>
      </c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>
        <v>3</v>
      </c>
      <c r="S94" s="120">
        <v>4</v>
      </c>
      <c r="T94" s="131"/>
      <c r="U94" s="131"/>
      <c r="V94" s="131"/>
      <c r="W94" s="60">
        <f t="shared" si="2"/>
        <v>7</v>
      </c>
      <c r="X94" s="18"/>
      <c r="Y94" s="7"/>
    </row>
    <row r="95" spans="1:25">
      <c r="A95" s="271">
        <v>77</v>
      </c>
      <c r="B95" s="107" t="s">
        <v>483</v>
      </c>
      <c r="C95" s="53" t="s">
        <v>171</v>
      </c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>
        <v>4</v>
      </c>
      <c r="O95" s="120"/>
      <c r="P95" s="120">
        <v>4</v>
      </c>
      <c r="Q95" s="120"/>
      <c r="R95" s="120"/>
      <c r="S95" s="120"/>
      <c r="T95" s="131"/>
      <c r="U95" s="131"/>
      <c r="V95" s="131"/>
      <c r="W95" s="60">
        <f t="shared" si="2"/>
        <v>8</v>
      </c>
      <c r="X95" s="18"/>
      <c r="Y95" s="7"/>
    </row>
    <row r="96" spans="1:25">
      <c r="A96" s="271">
        <v>78</v>
      </c>
      <c r="B96" s="100" t="s">
        <v>70</v>
      </c>
      <c r="C96" s="53" t="s">
        <v>171</v>
      </c>
      <c r="D96" s="120">
        <v>5</v>
      </c>
      <c r="E96" s="120">
        <v>20</v>
      </c>
      <c r="F96" s="120"/>
      <c r="G96" s="120">
        <v>2</v>
      </c>
      <c r="H96" s="120"/>
      <c r="I96" s="120"/>
      <c r="J96" s="120"/>
      <c r="K96" s="120">
        <v>16</v>
      </c>
      <c r="L96" s="120"/>
      <c r="M96" s="120"/>
      <c r="N96" s="120"/>
      <c r="O96" s="120"/>
      <c r="P96" s="120"/>
      <c r="Q96" s="120">
        <v>25</v>
      </c>
      <c r="R96" s="120">
        <v>35</v>
      </c>
      <c r="S96" s="120">
        <v>12</v>
      </c>
      <c r="T96" s="131">
        <v>4</v>
      </c>
      <c r="U96" s="131">
        <v>20</v>
      </c>
      <c r="V96" s="131"/>
      <c r="W96" s="60">
        <f t="shared" si="2"/>
        <v>115</v>
      </c>
      <c r="X96" s="18"/>
      <c r="Y96" s="7"/>
    </row>
    <row r="97" spans="1:25">
      <c r="A97" s="271">
        <v>79</v>
      </c>
      <c r="B97" s="106" t="s">
        <v>71</v>
      </c>
      <c r="C97" s="53" t="s">
        <v>171</v>
      </c>
      <c r="D97" s="120">
        <v>22</v>
      </c>
      <c r="E97" s="120">
        <v>4</v>
      </c>
      <c r="F97" s="120">
        <v>3</v>
      </c>
      <c r="G97" s="120"/>
      <c r="H97" s="120">
        <v>3</v>
      </c>
      <c r="I97" s="120">
        <v>2</v>
      </c>
      <c r="J97" s="120">
        <v>28</v>
      </c>
      <c r="K97" s="120"/>
      <c r="L97" s="120">
        <v>10</v>
      </c>
      <c r="M97" s="120"/>
      <c r="N97" s="120">
        <v>25</v>
      </c>
      <c r="O97" s="120">
        <v>6</v>
      </c>
      <c r="P97" s="120"/>
      <c r="Q97" s="120"/>
      <c r="R97" s="120"/>
      <c r="S97" s="120">
        <v>4</v>
      </c>
      <c r="T97" s="131"/>
      <c r="U97" s="131"/>
      <c r="V97" s="131"/>
      <c r="W97" s="60">
        <f t="shared" si="2"/>
        <v>107</v>
      </c>
      <c r="X97" s="18"/>
      <c r="Y97" s="7"/>
    </row>
    <row r="98" spans="1:25">
      <c r="A98" s="271">
        <v>80</v>
      </c>
      <c r="B98" s="106" t="s">
        <v>72</v>
      </c>
      <c r="C98" s="53" t="s">
        <v>171</v>
      </c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>
        <v>2</v>
      </c>
      <c r="T98" s="131"/>
      <c r="U98" s="131"/>
      <c r="V98" s="131"/>
      <c r="W98" s="60">
        <f t="shared" si="2"/>
        <v>2</v>
      </c>
      <c r="X98" s="18"/>
      <c r="Y98" s="7"/>
    </row>
    <row r="99" spans="1:25">
      <c r="A99" s="271">
        <v>81</v>
      </c>
      <c r="B99" s="32" t="s">
        <v>73</v>
      </c>
      <c r="C99" s="53" t="s">
        <v>171</v>
      </c>
      <c r="D99" s="120">
        <v>6</v>
      </c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31"/>
      <c r="U99" s="131"/>
      <c r="V99" s="131"/>
      <c r="W99" s="60">
        <f t="shared" si="2"/>
        <v>6</v>
      </c>
      <c r="X99" s="18"/>
      <c r="Y99" s="7"/>
    </row>
    <row r="100" spans="1:25">
      <c r="A100" s="271">
        <v>82</v>
      </c>
      <c r="B100" s="32" t="s">
        <v>74</v>
      </c>
      <c r="C100" s="53" t="s">
        <v>171</v>
      </c>
      <c r="D100" s="120">
        <v>5</v>
      </c>
      <c r="E100" s="120"/>
      <c r="F100" s="120">
        <v>1</v>
      </c>
      <c r="G100" s="120"/>
      <c r="H100" s="120"/>
      <c r="I100" s="120"/>
      <c r="J100" s="120">
        <v>8</v>
      </c>
      <c r="K100" s="120"/>
      <c r="L100" s="120"/>
      <c r="M100" s="120"/>
      <c r="N100" s="120"/>
      <c r="O100" s="120"/>
      <c r="P100" s="120"/>
      <c r="Q100" s="120"/>
      <c r="R100" s="120"/>
      <c r="S100" s="120"/>
      <c r="T100" s="131"/>
      <c r="U100" s="131"/>
      <c r="V100" s="131"/>
      <c r="W100" s="60">
        <f t="shared" si="2"/>
        <v>14</v>
      </c>
      <c r="X100" s="18"/>
      <c r="Y100" s="7"/>
    </row>
    <row r="101" spans="1:25">
      <c r="A101" s="271">
        <v>83</v>
      </c>
      <c r="B101" s="31" t="s">
        <v>8</v>
      </c>
      <c r="C101" s="53" t="s">
        <v>169</v>
      </c>
      <c r="D101" s="120">
        <v>10</v>
      </c>
      <c r="E101" s="120"/>
      <c r="F101" s="120"/>
      <c r="G101" s="120"/>
      <c r="H101" s="120"/>
      <c r="I101" s="120"/>
      <c r="J101" s="120"/>
      <c r="K101" s="120"/>
      <c r="L101" s="120">
        <v>4</v>
      </c>
      <c r="M101" s="120"/>
      <c r="N101" s="120">
        <v>7</v>
      </c>
      <c r="O101" s="120"/>
      <c r="P101" s="120"/>
      <c r="Q101" s="120"/>
      <c r="R101" s="120"/>
      <c r="S101" s="120">
        <v>4</v>
      </c>
      <c r="T101" s="131"/>
      <c r="U101" s="131"/>
      <c r="V101" s="131"/>
      <c r="W101" s="60">
        <f t="shared" si="2"/>
        <v>25</v>
      </c>
      <c r="X101" s="21"/>
      <c r="Y101" s="12"/>
    </row>
    <row r="102" spans="1:25">
      <c r="A102" s="271">
        <v>84</v>
      </c>
      <c r="B102" s="106" t="s">
        <v>75</v>
      </c>
      <c r="C102" s="53" t="s">
        <v>169</v>
      </c>
      <c r="D102" s="120"/>
      <c r="E102" s="120"/>
      <c r="F102" s="120"/>
      <c r="G102" s="120"/>
      <c r="H102" s="120">
        <v>1</v>
      </c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31"/>
      <c r="U102" s="131"/>
      <c r="V102" s="131"/>
      <c r="W102" s="60">
        <f t="shared" si="2"/>
        <v>1</v>
      </c>
      <c r="X102" s="21"/>
      <c r="Y102" s="12"/>
    </row>
    <row r="103" spans="1:25">
      <c r="A103" s="271">
        <v>85</v>
      </c>
      <c r="B103" s="106" t="s">
        <v>76</v>
      </c>
      <c r="C103" s="53" t="s">
        <v>169</v>
      </c>
      <c r="D103" s="120"/>
      <c r="E103" s="120"/>
      <c r="F103" s="120"/>
      <c r="G103" s="120"/>
      <c r="H103" s="120">
        <v>1</v>
      </c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31"/>
      <c r="U103" s="131"/>
      <c r="V103" s="131"/>
      <c r="W103" s="60">
        <f t="shared" si="2"/>
        <v>1</v>
      </c>
      <c r="X103" s="21"/>
      <c r="Y103" s="1"/>
    </row>
    <row r="104" spans="1:25">
      <c r="A104" s="271">
        <v>86</v>
      </c>
      <c r="B104" s="106" t="s">
        <v>77</v>
      </c>
      <c r="C104" s="53" t="s">
        <v>169</v>
      </c>
      <c r="D104" s="120"/>
      <c r="E104" s="120"/>
      <c r="F104" s="120"/>
      <c r="G104" s="120"/>
      <c r="H104" s="120">
        <v>10</v>
      </c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31"/>
      <c r="U104" s="131"/>
      <c r="V104" s="131"/>
      <c r="W104" s="60">
        <f t="shared" si="2"/>
        <v>10</v>
      </c>
      <c r="X104" s="21"/>
      <c r="Y104" s="1"/>
    </row>
    <row r="105" spans="1:25">
      <c r="A105" s="271">
        <v>87</v>
      </c>
      <c r="B105" s="41" t="s">
        <v>78</v>
      </c>
      <c r="C105" s="53" t="s">
        <v>169</v>
      </c>
      <c r="D105" s="120">
        <v>5</v>
      </c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>
        <v>2</v>
      </c>
      <c r="T105" s="131"/>
      <c r="U105" s="131"/>
      <c r="V105" s="131"/>
      <c r="W105" s="60">
        <f t="shared" si="2"/>
        <v>7</v>
      </c>
      <c r="X105" s="21"/>
      <c r="Y105" s="1"/>
    </row>
    <row r="106" spans="1:25">
      <c r="A106" s="271">
        <v>88</v>
      </c>
      <c r="B106" s="32" t="s">
        <v>488</v>
      </c>
      <c r="C106" s="17" t="s">
        <v>169</v>
      </c>
      <c r="D106" s="120">
        <v>9</v>
      </c>
      <c r="E106" s="120"/>
      <c r="F106" s="120"/>
      <c r="G106" s="120"/>
      <c r="H106" s="120"/>
      <c r="I106" s="120">
        <v>4</v>
      </c>
      <c r="J106" s="120"/>
      <c r="K106" s="120"/>
      <c r="L106" s="120"/>
      <c r="M106" s="120"/>
      <c r="N106" s="120"/>
      <c r="O106" s="120"/>
      <c r="P106" s="120"/>
      <c r="Q106" s="120"/>
      <c r="R106" s="120"/>
      <c r="S106" s="120">
        <v>20</v>
      </c>
      <c r="T106" s="131"/>
      <c r="U106" s="131"/>
      <c r="V106" s="131"/>
      <c r="W106" s="60">
        <f t="shared" si="2"/>
        <v>33</v>
      </c>
      <c r="X106" s="18"/>
      <c r="Y106" s="8"/>
    </row>
    <row r="107" spans="1:25">
      <c r="A107" s="271">
        <v>89</v>
      </c>
      <c r="B107" s="105" t="s">
        <v>79</v>
      </c>
      <c r="C107" s="17" t="s">
        <v>169</v>
      </c>
      <c r="D107" s="120"/>
      <c r="E107" s="120">
        <v>60</v>
      </c>
      <c r="F107" s="120"/>
      <c r="G107" s="120">
        <v>1</v>
      </c>
      <c r="H107" s="120"/>
      <c r="I107" s="120"/>
      <c r="J107" s="120"/>
      <c r="K107" s="120"/>
      <c r="L107" s="120"/>
      <c r="M107" s="120"/>
      <c r="N107" s="120">
        <v>20</v>
      </c>
      <c r="O107" s="120"/>
      <c r="P107" s="120"/>
      <c r="Q107" s="120"/>
      <c r="R107" s="120"/>
      <c r="S107" s="120"/>
      <c r="T107" s="131"/>
      <c r="U107" s="131"/>
      <c r="V107" s="131"/>
      <c r="W107" s="60">
        <f t="shared" si="2"/>
        <v>81</v>
      </c>
      <c r="X107" s="18"/>
      <c r="Y107" s="8"/>
    </row>
    <row r="108" spans="1:25">
      <c r="A108" s="271">
        <v>90</v>
      </c>
      <c r="B108" s="105" t="s">
        <v>474</v>
      </c>
      <c r="C108" s="17" t="s">
        <v>169</v>
      </c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>
        <v>10</v>
      </c>
      <c r="T108" s="131"/>
      <c r="U108" s="131"/>
      <c r="V108" s="131"/>
      <c r="W108" s="60">
        <f t="shared" si="2"/>
        <v>10</v>
      </c>
      <c r="X108" s="18"/>
      <c r="Y108" s="7"/>
    </row>
    <row r="109" spans="1:25">
      <c r="A109" s="271">
        <v>91</v>
      </c>
      <c r="B109" s="105" t="s">
        <v>80</v>
      </c>
      <c r="C109" s="17" t="s">
        <v>169</v>
      </c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>
        <v>10</v>
      </c>
      <c r="S109" s="120"/>
      <c r="T109" s="131"/>
      <c r="U109" s="131"/>
      <c r="V109" s="131"/>
      <c r="W109" s="60">
        <f t="shared" si="2"/>
        <v>10</v>
      </c>
      <c r="X109" s="18"/>
      <c r="Y109" s="7"/>
    </row>
    <row r="110" spans="1:25">
      <c r="A110" s="271">
        <v>92</v>
      </c>
      <c r="B110" s="105" t="s">
        <v>245</v>
      </c>
      <c r="C110" s="17" t="s">
        <v>169</v>
      </c>
      <c r="D110" s="120">
        <v>7</v>
      </c>
      <c r="E110" s="120"/>
      <c r="F110" s="120"/>
      <c r="G110" s="120">
        <v>4</v>
      </c>
      <c r="H110" s="120"/>
      <c r="I110" s="120"/>
      <c r="J110" s="120"/>
      <c r="K110" s="120"/>
      <c r="L110" s="120">
        <v>5</v>
      </c>
      <c r="M110" s="120"/>
      <c r="N110" s="120">
        <v>12</v>
      </c>
      <c r="O110" s="120">
        <v>4</v>
      </c>
      <c r="P110" s="120"/>
      <c r="Q110" s="120"/>
      <c r="R110" s="120">
        <v>10</v>
      </c>
      <c r="S110" s="120"/>
      <c r="T110" s="131"/>
      <c r="U110" s="131"/>
      <c r="V110" s="131"/>
      <c r="W110" s="60">
        <f t="shared" si="2"/>
        <v>42</v>
      </c>
      <c r="X110" s="18"/>
      <c r="Y110" s="7"/>
    </row>
    <row r="111" spans="1:25">
      <c r="A111" s="271">
        <v>93</v>
      </c>
      <c r="B111" s="105" t="s">
        <v>470</v>
      </c>
      <c r="C111" s="17" t="s">
        <v>169</v>
      </c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>
        <v>5</v>
      </c>
      <c r="T111" s="131"/>
      <c r="U111" s="131"/>
      <c r="V111" s="131"/>
      <c r="W111" s="60">
        <f t="shared" si="2"/>
        <v>5</v>
      </c>
      <c r="X111" s="18"/>
      <c r="Y111" s="7"/>
    </row>
    <row r="112" spans="1:25">
      <c r="A112" s="271">
        <v>94</v>
      </c>
      <c r="B112" s="105" t="s">
        <v>81</v>
      </c>
      <c r="C112" s="17" t="s">
        <v>171</v>
      </c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120">
        <v>7</v>
      </c>
      <c r="Q112" s="120"/>
      <c r="R112" s="120"/>
      <c r="S112" s="120"/>
      <c r="T112" s="131"/>
      <c r="U112" s="131"/>
      <c r="V112" s="131"/>
      <c r="W112" s="60">
        <f t="shared" si="2"/>
        <v>7</v>
      </c>
      <c r="X112" s="18"/>
      <c r="Y112" s="7"/>
    </row>
    <row r="113" spans="1:25">
      <c r="A113" s="271">
        <v>95</v>
      </c>
      <c r="B113" s="105" t="s">
        <v>82</v>
      </c>
      <c r="C113" s="17" t="s">
        <v>171</v>
      </c>
      <c r="D113" s="120">
        <v>5</v>
      </c>
      <c r="E113" s="120"/>
      <c r="F113" s="120"/>
      <c r="G113" s="120"/>
      <c r="H113" s="120"/>
      <c r="I113" s="120"/>
      <c r="J113" s="120"/>
      <c r="K113" s="120"/>
      <c r="L113" s="120"/>
      <c r="M113" s="120"/>
      <c r="N113" s="120">
        <v>3</v>
      </c>
      <c r="O113" s="120"/>
      <c r="P113" s="120"/>
      <c r="Q113" s="120"/>
      <c r="R113" s="120">
        <v>15</v>
      </c>
      <c r="S113" s="120"/>
      <c r="T113" s="131">
        <v>3</v>
      </c>
      <c r="U113" s="131"/>
      <c r="V113" s="131"/>
      <c r="W113" s="60">
        <f t="shared" si="2"/>
        <v>23</v>
      </c>
      <c r="X113" s="18"/>
      <c r="Y113" s="7"/>
    </row>
    <row r="114" spans="1:25">
      <c r="A114" s="271">
        <v>96</v>
      </c>
      <c r="B114" s="108" t="s">
        <v>463</v>
      </c>
      <c r="C114" s="17" t="s">
        <v>172</v>
      </c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>
        <v>24</v>
      </c>
      <c r="T114" s="131"/>
      <c r="U114" s="131"/>
      <c r="V114" s="131"/>
      <c r="W114" s="60">
        <f t="shared" si="2"/>
        <v>24</v>
      </c>
      <c r="X114" s="18"/>
      <c r="Y114" s="7"/>
    </row>
    <row r="115" spans="1:25">
      <c r="A115" s="271">
        <v>97</v>
      </c>
      <c r="B115" s="100" t="s">
        <v>83</v>
      </c>
      <c r="C115" s="17" t="s">
        <v>172</v>
      </c>
      <c r="D115" s="120">
        <v>1</v>
      </c>
      <c r="E115" s="120"/>
      <c r="F115" s="120"/>
      <c r="G115" s="120"/>
      <c r="H115" s="120"/>
      <c r="I115" s="120"/>
      <c r="J115" s="120"/>
      <c r="K115" s="120">
        <v>6</v>
      </c>
      <c r="L115" s="120"/>
      <c r="M115" s="120"/>
      <c r="N115" s="120"/>
      <c r="O115" s="120"/>
      <c r="P115" s="120"/>
      <c r="Q115" s="120"/>
      <c r="R115" s="120"/>
      <c r="S115" s="120"/>
      <c r="T115" s="131"/>
      <c r="U115" s="131"/>
      <c r="V115" s="131"/>
      <c r="W115" s="60">
        <f t="shared" si="2"/>
        <v>7</v>
      </c>
      <c r="X115" s="18"/>
      <c r="Y115" s="7"/>
    </row>
    <row r="116" spans="1:25">
      <c r="A116" s="271">
        <v>98</v>
      </c>
      <c r="B116" s="109" t="s">
        <v>14</v>
      </c>
      <c r="C116" s="17" t="s">
        <v>172</v>
      </c>
      <c r="D116" s="120">
        <v>8</v>
      </c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31"/>
      <c r="U116" s="131"/>
      <c r="V116" s="131"/>
      <c r="W116" s="60">
        <f t="shared" si="2"/>
        <v>8</v>
      </c>
      <c r="X116" s="18"/>
      <c r="Y116" s="7"/>
    </row>
    <row r="117" spans="1:25">
      <c r="A117" s="271">
        <v>99</v>
      </c>
      <c r="B117" s="106" t="s">
        <v>15</v>
      </c>
      <c r="C117" s="17" t="s">
        <v>172</v>
      </c>
      <c r="D117" s="120">
        <v>24</v>
      </c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31"/>
      <c r="U117" s="131"/>
      <c r="V117" s="131"/>
      <c r="W117" s="60">
        <f t="shared" si="2"/>
        <v>24</v>
      </c>
      <c r="X117" s="18"/>
      <c r="Y117" s="7"/>
    </row>
    <row r="118" spans="1:25" ht="15" customHeight="1">
      <c r="A118" s="262" t="s">
        <v>0</v>
      </c>
      <c r="B118" s="169" t="s">
        <v>1</v>
      </c>
      <c r="C118" s="170" t="s">
        <v>3</v>
      </c>
      <c r="D118" s="363"/>
      <c r="E118" s="364"/>
      <c r="F118" s="364"/>
      <c r="G118" s="364"/>
      <c r="H118" s="364"/>
      <c r="I118" s="364"/>
      <c r="J118" s="364"/>
      <c r="K118" s="364"/>
      <c r="L118" s="364"/>
      <c r="M118" s="364"/>
      <c r="N118" s="364"/>
      <c r="O118" s="364"/>
      <c r="P118" s="365"/>
      <c r="Q118" s="47"/>
      <c r="R118" s="93"/>
      <c r="S118" s="93"/>
      <c r="T118" s="93"/>
      <c r="U118" s="93"/>
      <c r="V118" s="93"/>
      <c r="W118" s="2"/>
      <c r="X118" s="25"/>
      <c r="Y118" s="4"/>
    </row>
    <row r="119" spans="1:25">
      <c r="A119" s="263"/>
      <c r="B119" s="60"/>
      <c r="C119" s="171" t="s">
        <v>2</v>
      </c>
      <c r="D119" s="55" t="s">
        <v>105</v>
      </c>
      <c r="E119" s="55" t="s">
        <v>107</v>
      </c>
      <c r="F119" s="55" t="s">
        <v>108</v>
      </c>
      <c r="G119" s="55" t="s">
        <v>109</v>
      </c>
      <c r="H119" s="55" t="s">
        <v>110</v>
      </c>
      <c r="I119" s="55" t="s">
        <v>111</v>
      </c>
      <c r="J119" s="55" t="s">
        <v>112</v>
      </c>
      <c r="K119" s="55" t="s">
        <v>113</v>
      </c>
      <c r="L119" s="55" t="s">
        <v>114</v>
      </c>
      <c r="M119" s="55" t="s">
        <v>115</v>
      </c>
      <c r="N119" s="55" t="s">
        <v>482</v>
      </c>
      <c r="O119" s="55" t="s">
        <v>117</v>
      </c>
      <c r="P119" s="56" t="s">
        <v>118</v>
      </c>
      <c r="Q119" s="59" t="s">
        <v>119</v>
      </c>
      <c r="R119" s="97" t="s">
        <v>216</v>
      </c>
      <c r="S119" s="97" t="s">
        <v>437</v>
      </c>
      <c r="T119" s="183" t="s">
        <v>545</v>
      </c>
      <c r="U119" s="183" t="s">
        <v>655</v>
      </c>
      <c r="V119" s="183" t="s">
        <v>500</v>
      </c>
      <c r="W119" s="63" t="s">
        <v>4</v>
      </c>
      <c r="X119" s="64" t="s">
        <v>5</v>
      </c>
      <c r="Y119" s="65" t="s">
        <v>6</v>
      </c>
    </row>
    <row r="120" spans="1:25">
      <c r="A120" s="270"/>
      <c r="B120" s="42"/>
      <c r="C120" s="17"/>
      <c r="D120" s="57" t="s">
        <v>106</v>
      </c>
      <c r="E120" s="58" t="s">
        <v>106</v>
      </c>
      <c r="F120" s="58" t="s">
        <v>106</v>
      </c>
      <c r="G120" s="57" t="s">
        <v>106</v>
      </c>
      <c r="H120" s="57" t="s">
        <v>106</v>
      </c>
      <c r="I120" s="57" t="s">
        <v>106</v>
      </c>
      <c r="J120" s="57" t="s">
        <v>106</v>
      </c>
      <c r="K120" s="57" t="s">
        <v>106</v>
      </c>
      <c r="L120" s="57" t="s">
        <v>106</v>
      </c>
      <c r="M120" s="57" t="s">
        <v>106</v>
      </c>
      <c r="N120" s="57" t="s">
        <v>106</v>
      </c>
      <c r="O120" s="57" t="s">
        <v>106</v>
      </c>
      <c r="P120" s="57" t="s">
        <v>106</v>
      </c>
      <c r="Q120" s="57" t="s">
        <v>106</v>
      </c>
      <c r="R120" s="57" t="s">
        <v>106</v>
      </c>
      <c r="S120" s="57" t="s">
        <v>106</v>
      </c>
      <c r="T120" s="57" t="s">
        <v>529</v>
      </c>
      <c r="U120" s="57" t="s">
        <v>106</v>
      </c>
      <c r="V120" s="57" t="s">
        <v>501</v>
      </c>
      <c r="W120" s="3"/>
      <c r="X120" s="8"/>
      <c r="Y120" s="8"/>
    </row>
    <row r="121" spans="1:25">
      <c r="A121" s="271">
        <v>100</v>
      </c>
      <c r="B121" s="109" t="s">
        <v>16</v>
      </c>
      <c r="C121" s="17" t="s">
        <v>172</v>
      </c>
      <c r="D121" s="120">
        <v>24</v>
      </c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31"/>
      <c r="U121" s="131"/>
      <c r="V121" s="131"/>
      <c r="W121" s="60">
        <f t="shared" ref="W121:W156" si="3">S121+R121+Q121+P121+O121+N121+M121+L121+K121+J121+I121+H121+G121+F121+E121+D121</f>
        <v>24</v>
      </c>
      <c r="X121" s="18"/>
      <c r="Y121" s="7"/>
    </row>
    <row r="122" spans="1:25">
      <c r="A122" s="271">
        <v>101</v>
      </c>
      <c r="B122" s="119" t="s">
        <v>236</v>
      </c>
      <c r="C122" s="17" t="s">
        <v>173</v>
      </c>
      <c r="D122" s="120"/>
      <c r="E122" s="120"/>
      <c r="F122" s="120"/>
      <c r="G122" s="120"/>
      <c r="H122" s="120"/>
      <c r="I122" s="120">
        <v>1</v>
      </c>
      <c r="J122" s="120">
        <v>1</v>
      </c>
      <c r="K122" s="120"/>
      <c r="L122" s="120"/>
      <c r="M122" s="120"/>
      <c r="N122" s="120"/>
      <c r="O122" s="120"/>
      <c r="P122" s="120">
        <v>1</v>
      </c>
      <c r="Q122" s="120"/>
      <c r="R122" s="120"/>
      <c r="S122" s="120"/>
      <c r="T122" s="131"/>
      <c r="U122" s="131"/>
      <c r="V122" s="131"/>
      <c r="W122" s="60">
        <f t="shared" si="3"/>
        <v>3</v>
      </c>
      <c r="X122" s="18"/>
      <c r="Y122" s="7"/>
    </row>
    <row r="123" spans="1:25">
      <c r="A123" s="271">
        <v>102</v>
      </c>
      <c r="B123" s="43" t="s">
        <v>190</v>
      </c>
      <c r="C123" s="17" t="s">
        <v>169</v>
      </c>
      <c r="D123" s="120">
        <v>17</v>
      </c>
      <c r="E123" s="120"/>
      <c r="F123" s="120"/>
      <c r="G123" s="120">
        <v>1</v>
      </c>
      <c r="H123" s="120"/>
      <c r="I123" s="120"/>
      <c r="J123" s="120"/>
      <c r="K123" s="120"/>
      <c r="L123" s="120">
        <v>16</v>
      </c>
      <c r="M123" s="132" t="s">
        <v>259</v>
      </c>
      <c r="N123" s="132"/>
      <c r="O123" s="132"/>
      <c r="P123" s="132"/>
      <c r="Q123" s="132"/>
      <c r="R123" s="132"/>
      <c r="S123" s="132"/>
      <c r="T123" s="179"/>
      <c r="U123" s="179"/>
      <c r="V123" s="179"/>
      <c r="W123" s="60" t="e">
        <f t="shared" si="3"/>
        <v>#VALUE!</v>
      </c>
      <c r="X123" s="18" t="s">
        <v>440</v>
      </c>
      <c r="Y123" s="7"/>
    </row>
    <row r="124" spans="1:25">
      <c r="A124" s="271">
        <v>103</v>
      </c>
      <c r="B124" s="105" t="s">
        <v>84</v>
      </c>
      <c r="C124" s="17" t="s">
        <v>169</v>
      </c>
      <c r="D124" s="120"/>
      <c r="E124" s="120"/>
      <c r="F124" s="120"/>
      <c r="G124" s="120"/>
      <c r="H124" s="120"/>
      <c r="I124" s="120"/>
      <c r="J124" s="120"/>
      <c r="K124" s="120"/>
      <c r="L124" s="120">
        <v>10</v>
      </c>
      <c r="M124" s="120"/>
      <c r="N124" s="120">
        <v>10</v>
      </c>
      <c r="O124" s="120"/>
      <c r="P124" s="120"/>
      <c r="Q124" s="120"/>
      <c r="R124" s="120"/>
      <c r="S124" s="120"/>
      <c r="T124" s="131"/>
      <c r="U124" s="131"/>
      <c r="V124" s="131"/>
      <c r="W124" s="60">
        <f t="shared" si="3"/>
        <v>20</v>
      </c>
      <c r="X124" s="18"/>
      <c r="Y124" s="7"/>
    </row>
    <row r="125" spans="1:25">
      <c r="A125" s="271">
        <v>104</v>
      </c>
      <c r="B125" s="32" t="s">
        <v>475</v>
      </c>
      <c r="C125" s="17" t="s">
        <v>169</v>
      </c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>
        <v>20</v>
      </c>
      <c r="T125" s="131"/>
      <c r="U125" s="131"/>
      <c r="V125" s="131"/>
      <c r="W125" s="60">
        <f t="shared" si="3"/>
        <v>20</v>
      </c>
      <c r="X125" s="18"/>
      <c r="Y125" s="7"/>
    </row>
    <row r="126" spans="1:25">
      <c r="A126" s="271">
        <v>105</v>
      </c>
      <c r="B126" s="32" t="s">
        <v>85</v>
      </c>
      <c r="C126" s="17" t="s">
        <v>169</v>
      </c>
      <c r="D126" s="120"/>
      <c r="E126" s="120"/>
      <c r="F126" s="120">
        <v>3</v>
      </c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31"/>
      <c r="U126" s="131"/>
      <c r="V126" s="131"/>
      <c r="W126" s="60">
        <f t="shared" si="3"/>
        <v>3</v>
      </c>
      <c r="X126" s="18"/>
      <c r="Y126" s="7"/>
    </row>
    <row r="127" spans="1:25">
      <c r="A127" s="271">
        <v>106</v>
      </c>
      <c r="B127" s="106" t="s">
        <v>86</v>
      </c>
      <c r="C127" s="17" t="s">
        <v>169</v>
      </c>
      <c r="D127" s="120">
        <v>20</v>
      </c>
      <c r="E127" s="120"/>
      <c r="F127" s="120"/>
      <c r="G127" s="120"/>
      <c r="H127" s="120">
        <v>8</v>
      </c>
      <c r="I127" s="120"/>
      <c r="J127" s="120">
        <v>1</v>
      </c>
      <c r="K127" s="120"/>
      <c r="L127" s="120">
        <v>30</v>
      </c>
      <c r="M127" s="120"/>
      <c r="N127" s="120">
        <v>60</v>
      </c>
      <c r="O127" s="120">
        <v>1</v>
      </c>
      <c r="P127" s="120">
        <v>50</v>
      </c>
      <c r="Q127" s="120"/>
      <c r="R127" s="120"/>
      <c r="S127" s="120"/>
      <c r="T127" s="131"/>
      <c r="U127" s="131"/>
      <c r="V127" s="131"/>
      <c r="W127" s="60">
        <f t="shared" si="3"/>
        <v>170</v>
      </c>
      <c r="X127" s="18"/>
      <c r="Y127" s="7"/>
    </row>
    <row r="128" spans="1:25">
      <c r="A128" s="271">
        <v>107</v>
      </c>
      <c r="B128" s="106" t="s">
        <v>87</v>
      </c>
      <c r="C128" s="17" t="s">
        <v>172</v>
      </c>
      <c r="D128" s="120">
        <v>25</v>
      </c>
      <c r="E128" s="120"/>
      <c r="F128" s="120"/>
      <c r="G128" s="120">
        <v>1</v>
      </c>
      <c r="H128" s="120"/>
      <c r="I128" s="120"/>
      <c r="J128" s="120"/>
      <c r="K128" s="120"/>
      <c r="L128" s="120">
        <v>20</v>
      </c>
      <c r="M128" s="120"/>
      <c r="N128" s="120">
        <v>14</v>
      </c>
      <c r="O128" s="120"/>
      <c r="P128" s="120">
        <v>10</v>
      </c>
      <c r="Q128" s="120"/>
      <c r="R128" s="120"/>
      <c r="S128" s="120">
        <v>1</v>
      </c>
      <c r="T128" s="131"/>
      <c r="U128" s="131"/>
      <c r="V128" s="131"/>
      <c r="W128" s="60">
        <f t="shared" si="3"/>
        <v>71</v>
      </c>
      <c r="X128" s="21"/>
      <c r="Y128" s="12"/>
    </row>
    <row r="129" spans="1:25">
      <c r="A129" s="271">
        <v>108</v>
      </c>
      <c r="B129" s="107" t="s">
        <v>88</v>
      </c>
      <c r="C129" s="17" t="s">
        <v>172</v>
      </c>
      <c r="D129" s="120">
        <v>5</v>
      </c>
      <c r="E129" s="120"/>
      <c r="F129" s="120"/>
      <c r="G129" s="120"/>
      <c r="H129" s="120"/>
      <c r="I129" s="120"/>
      <c r="J129" s="120">
        <v>1</v>
      </c>
      <c r="K129" s="120"/>
      <c r="L129" s="120">
        <v>5</v>
      </c>
      <c r="M129" s="120"/>
      <c r="N129" s="120">
        <v>9</v>
      </c>
      <c r="O129" s="120"/>
      <c r="P129" s="120">
        <v>4</v>
      </c>
      <c r="Q129" s="120"/>
      <c r="R129" s="120"/>
      <c r="S129" s="120">
        <v>36</v>
      </c>
      <c r="T129" s="131"/>
      <c r="U129" s="131"/>
      <c r="V129" s="131">
        <v>24</v>
      </c>
      <c r="W129" s="60">
        <f t="shared" si="3"/>
        <v>60</v>
      </c>
      <c r="X129" s="21"/>
      <c r="Y129" s="12"/>
    </row>
    <row r="130" spans="1:25">
      <c r="A130" s="271">
        <v>109</v>
      </c>
      <c r="B130" s="106" t="s">
        <v>248</v>
      </c>
      <c r="C130" s="20" t="s">
        <v>172</v>
      </c>
      <c r="D130" s="120"/>
      <c r="E130" s="120">
        <v>2</v>
      </c>
      <c r="F130" s="120"/>
      <c r="G130" s="120"/>
      <c r="H130" s="120"/>
      <c r="I130" s="120"/>
      <c r="J130" s="120">
        <v>1</v>
      </c>
      <c r="K130" s="120"/>
      <c r="L130" s="120">
        <v>5</v>
      </c>
      <c r="M130" s="120"/>
      <c r="N130" s="120">
        <v>10</v>
      </c>
      <c r="O130" s="120"/>
      <c r="P130" s="120">
        <v>5</v>
      </c>
      <c r="Q130" s="120"/>
      <c r="R130" s="120"/>
      <c r="S130" s="120">
        <v>36</v>
      </c>
      <c r="T130" s="131"/>
      <c r="U130" s="131"/>
      <c r="V130" s="131"/>
      <c r="W130" s="60">
        <f t="shared" si="3"/>
        <v>59</v>
      </c>
      <c r="X130" s="21"/>
      <c r="Y130" s="1"/>
    </row>
    <row r="131" spans="1:25">
      <c r="A131" s="271">
        <v>110</v>
      </c>
      <c r="B131" s="106" t="s">
        <v>89</v>
      </c>
      <c r="C131" s="17" t="s">
        <v>172</v>
      </c>
      <c r="D131" s="120"/>
      <c r="E131" s="120"/>
      <c r="F131" s="120"/>
      <c r="G131" s="120"/>
      <c r="H131" s="120"/>
      <c r="I131" s="120"/>
      <c r="J131" s="120"/>
      <c r="K131" s="120"/>
      <c r="L131" s="120">
        <v>3</v>
      </c>
      <c r="M131" s="120"/>
      <c r="N131" s="120">
        <v>3</v>
      </c>
      <c r="O131" s="120"/>
      <c r="P131" s="120">
        <v>4</v>
      </c>
      <c r="Q131" s="120"/>
      <c r="R131" s="120"/>
      <c r="S131" s="120">
        <v>24</v>
      </c>
      <c r="T131" s="131"/>
      <c r="U131" s="131"/>
      <c r="V131" s="131"/>
      <c r="W131" s="60">
        <f t="shared" si="3"/>
        <v>34</v>
      </c>
      <c r="X131" s="21"/>
      <c r="Y131" s="1"/>
    </row>
    <row r="132" spans="1:25">
      <c r="A132" s="271">
        <v>111</v>
      </c>
      <c r="B132" s="43" t="s">
        <v>195</v>
      </c>
      <c r="C132" s="17" t="s">
        <v>172</v>
      </c>
      <c r="D132" s="120"/>
      <c r="E132" s="120"/>
      <c r="F132" s="120"/>
      <c r="G132" s="120"/>
      <c r="H132" s="120">
        <v>4</v>
      </c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31"/>
      <c r="U132" s="131"/>
      <c r="V132" s="131"/>
      <c r="W132" s="60">
        <f t="shared" si="3"/>
        <v>4</v>
      </c>
      <c r="X132" s="21"/>
      <c r="Y132" s="1"/>
    </row>
    <row r="133" spans="1:25">
      <c r="A133" s="271">
        <v>112</v>
      </c>
      <c r="B133" s="31" t="s">
        <v>90</v>
      </c>
      <c r="C133" s="17" t="s">
        <v>172</v>
      </c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>
        <v>12</v>
      </c>
      <c r="P133" s="120"/>
      <c r="Q133" s="120"/>
      <c r="R133" s="120"/>
      <c r="S133" s="120"/>
      <c r="T133" s="131"/>
      <c r="U133" s="131"/>
      <c r="V133" s="131"/>
      <c r="W133" s="60">
        <f t="shared" si="3"/>
        <v>12</v>
      </c>
      <c r="X133" s="18"/>
      <c r="Y133" s="8"/>
    </row>
    <row r="134" spans="1:25">
      <c r="A134" s="271">
        <v>113</v>
      </c>
      <c r="B134" s="31" t="s">
        <v>91</v>
      </c>
      <c r="C134" s="17" t="s">
        <v>174</v>
      </c>
      <c r="D134" s="120">
        <v>99</v>
      </c>
      <c r="E134" s="120"/>
      <c r="F134" s="120"/>
      <c r="G134" s="120"/>
      <c r="H134" s="120"/>
      <c r="I134" s="120"/>
      <c r="J134" s="120">
        <v>7</v>
      </c>
      <c r="K134" s="120"/>
      <c r="L134" s="120">
        <v>4</v>
      </c>
      <c r="M134" s="120"/>
      <c r="N134" s="120"/>
      <c r="O134" s="120"/>
      <c r="P134" s="120"/>
      <c r="Q134" s="120"/>
      <c r="R134" s="120"/>
      <c r="S134" s="120">
        <v>8</v>
      </c>
      <c r="T134" s="131"/>
      <c r="U134" s="131"/>
      <c r="V134" s="131"/>
      <c r="W134" s="60">
        <f t="shared" si="3"/>
        <v>118</v>
      </c>
      <c r="X134" s="18"/>
      <c r="Y134" s="8"/>
    </row>
    <row r="135" spans="1:25">
      <c r="A135" s="271">
        <v>114</v>
      </c>
      <c r="B135" s="31" t="s">
        <v>454</v>
      </c>
      <c r="C135" s="17" t="s">
        <v>169</v>
      </c>
      <c r="D135" s="120">
        <v>5</v>
      </c>
      <c r="E135" s="120"/>
      <c r="F135" s="120"/>
      <c r="G135" s="120"/>
      <c r="H135" s="120"/>
      <c r="I135" s="120"/>
      <c r="J135" s="120"/>
      <c r="K135" s="120"/>
      <c r="L135" s="120">
        <v>12</v>
      </c>
      <c r="M135" s="120"/>
      <c r="N135" s="120"/>
      <c r="O135" s="120"/>
      <c r="P135" s="120"/>
      <c r="Q135" s="120"/>
      <c r="R135" s="120"/>
      <c r="S135" s="120">
        <v>36</v>
      </c>
      <c r="T135" s="131">
        <v>52</v>
      </c>
      <c r="U135" s="131"/>
      <c r="V135" s="131"/>
      <c r="W135" s="60">
        <f t="shared" si="3"/>
        <v>53</v>
      </c>
      <c r="X135" s="18"/>
      <c r="Y135" s="7"/>
    </row>
    <row r="136" spans="1:25">
      <c r="A136" s="271">
        <v>115</v>
      </c>
      <c r="B136" s="31" t="s">
        <v>92</v>
      </c>
      <c r="C136" s="17" t="s">
        <v>169</v>
      </c>
      <c r="D136" s="120"/>
      <c r="E136" s="120"/>
      <c r="F136" s="120"/>
      <c r="G136" s="120"/>
      <c r="H136" s="120"/>
      <c r="I136" s="120"/>
      <c r="J136" s="120"/>
      <c r="K136" s="120"/>
      <c r="L136" s="120">
        <v>2</v>
      </c>
      <c r="M136" s="120"/>
      <c r="N136" s="120"/>
      <c r="O136" s="120"/>
      <c r="P136" s="120"/>
      <c r="Q136" s="120"/>
      <c r="R136" s="120"/>
      <c r="S136" s="120">
        <v>12</v>
      </c>
      <c r="T136" s="131">
        <v>24</v>
      </c>
      <c r="U136" s="131"/>
      <c r="V136" s="131"/>
      <c r="W136" s="60">
        <f t="shared" si="3"/>
        <v>14</v>
      </c>
      <c r="X136" s="18"/>
      <c r="Y136" s="7"/>
    </row>
    <row r="137" spans="1:25">
      <c r="A137" s="271">
        <v>116</v>
      </c>
      <c r="B137" s="31" t="s">
        <v>93</v>
      </c>
      <c r="C137" s="17" t="s">
        <v>169</v>
      </c>
      <c r="D137" s="120"/>
      <c r="E137" s="120"/>
      <c r="F137" s="120"/>
      <c r="G137" s="120"/>
      <c r="H137" s="120"/>
      <c r="I137" s="120"/>
      <c r="J137" s="120"/>
      <c r="K137" s="120"/>
      <c r="L137" s="120">
        <v>12</v>
      </c>
      <c r="M137" s="120"/>
      <c r="N137" s="120"/>
      <c r="O137" s="120"/>
      <c r="P137" s="120"/>
      <c r="Q137" s="120"/>
      <c r="R137" s="120"/>
      <c r="S137" s="120"/>
      <c r="T137" s="131"/>
      <c r="U137" s="131"/>
      <c r="V137" s="131"/>
      <c r="W137" s="60">
        <f t="shared" si="3"/>
        <v>12</v>
      </c>
      <c r="X137" s="18"/>
      <c r="Y137" s="7"/>
    </row>
    <row r="138" spans="1:25">
      <c r="A138" s="271">
        <v>117</v>
      </c>
      <c r="B138" s="31" t="s">
        <v>94</v>
      </c>
      <c r="C138" s="17" t="s">
        <v>169</v>
      </c>
      <c r="D138" s="120"/>
      <c r="E138" s="120"/>
      <c r="F138" s="120"/>
      <c r="G138" s="120"/>
      <c r="H138" s="120"/>
      <c r="I138" s="120"/>
      <c r="J138" s="120"/>
      <c r="K138" s="120"/>
      <c r="L138" s="120">
        <v>18</v>
      </c>
      <c r="M138" s="120"/>
      <c r="N138" s="120"/>
      <c r="O138" s="120"/>
      <c r="P138" s="120"/>
      <c r="Q138" s="120"/>
      <c r="R138" s="120"/>
      <c r="S138" s="120"/>
      <c r="T138" s="131"/>
      <c r="U138" s="131"/>
      <c r="V138" s="131"/>
      <c r="W138" s="60">
        <f t="shared" si="3"/>
        <v>18</v>
      </c>
      <c r="X138" s="18"/>
      <c r="Y138" s="7"/>
    </row>
    <row r="139" spans="1:25">
      <c r="A139" s="271">
        <v>118</v>
      </c>
      <c r="B139" s="31" t="s">
        <v>95</v>
      </c>
      <c r="C139" s="17" t="s">
        <v>169</v>
      </c>
      <c r="D139" s="120"/>
      <c r="E139" s="120"/>
      <c r="F139" s="120"/>
      <c r="G139" s="120"/>
      <c r="H139" s="120"/>
      <c r="I139" s="120"/>
      <c r="J139" s="120"/>
      <c r="K139" s="120"/>
      <c r="L139" s="120">
        <v>18</v>
      </c>
      <c r="M139" s="120"/>
      <c r="N139" s="120"/>
      <c r="O139" s="120"/>
      <c r="P139" s="120">
        <v>20</v>
      </c>
      <c r="Q139" s="120"/>
      <c r="R139" s="120"/>
      <c r="S139" s="120"/>
      <c r="T139" s="131"/>
      <c r="U139" s="131"/>
      <c r="V139" s="131"/>
      <c r="W139" s="60">
        <f t="shared" si="3"/>
        <v>38</v>
      </c>
      <c r="X139" s="18"/>
      <c r="Y139" s="7"/>
    </row>
    <row r="140" spans="1:25">
      <c r="A140" s="271">
        <v>119</v>
      </c>
      <c r="B140" s="31" t="s">
        <v>96</v>
      </c>
      <c r="C140" s="17" t="s">
        <v>169</v>
      </c>
      <c r="D140" s="120"/>
      <c r="E140" s="120"/>
      <c r="F140" s="120"/>
      <c r="G140" s="120"/>
      <c r="H140" s="120"/>
      <c r="I140" s="120"/>
      <c r="J140" s="120"/>
      <c r="K140" s="120"/>
      <c r="L140" s="120">
        <v>6</v>
      </c>
      <c r="M140" s="120"/>
      <c r="N140" s="120"/>
      <c r="O140" s="120"/>
      <c r="P140" s="120"/>
      <c r="Q140" s="120"/>
      <c r="R140" s="120"/>
      <c r="S140" s="120"/>
      <c r="T140" s="131"/>
      <c r="U140" s="131"/>
      <c r="V140" s="131"/>
      <c r="W140" s="60">
        <f t="shared" si="3"/>
        <v>6</v>
      </c>
      <c r="X140" s="18"/>
      <c r="Y140" s="7"/>
    </row>
    <row r="141" spans="1:25">
      <c r="A141" s="271">
        <v>120</v>
      </c>
      <c r="B141" s="31" t="s">
        <v>97</v>
      </c>
      <c r="C141" s="17" t="s">
        <v>169</v>
      </c>
      <c r="D141" s="120"/>
      <c r="E141" s="120"/>
      <c r="F141" s="120"/>
      <c r="G141" s="120"/>
      <c r="H141" s="120"/>
      <c r="I141" s="120"/>
      <c r="J141" s="120"/>
      <c r="K141" s="120"/>
      <c r="L141" s="120">
        <v>8</v>
      </c>
      <c r="M141" s="120"/>
      <c r="N141" s="120"/>
      <c r="O141" s="120"/>
      <c r="P141" s="120"/>
      <c r="Q141" s="120"/>
      <c r="R141" s="120"/>
      <c r="S141" s="120"/>
      <c r="T141" s="131"/>
      <c r="U141" s="131"/>
      <c r="V141" s="131"/>
      <c r="W141" s="60">
        <f t="shared" si="3"/>
        <v>8</v>
      </c>
      <c r="X141" s="18"/>
      <c r="Y141" s="7"/>
    </row>
    <row r="142" spans="1:25">
      <c r="A142" s="271">
        <v>121</v>
      </c>
      <c r="B142" s="31" t="s">
        <v>98</v>
      </c>
      <c r="C142" s="17" t="s">
        <v>169</v>
      </c>
      <c r="D142" s="120"/>
      <c r="E142" s="120"/>
      <c r="F142" s="120"/>
      <c r="G142" s="120"/>
      <c r="H142" s="120"/>
      <c r="I142" s="120"/>
      <c r="J142" s="120"/>
      <c r="K142" s="120"/>
      <c r="L142" s="120">
        <v>2</v>
      </c>
      <c r="M142" s="120"/>
      <c r="N142" s="120"/>
      <c r="O142" s="120"/>
      <c r="P142" s="120"/>
      <c r="Q142" s="120"/>
      <c r="R142" s="120"/>
      <c r="S142" s="120">
        <v>4</v>
      </c>
      <c r="T142" s="131"/>
      <c r="U142" s="131"/>
      <c r="V142" s="131"/>
      <c r="W142" s="60">
        <f t="shared" si="3"/>
        <v>6</v>
      </c>
      <c r="X142" s="18"/>
      <c r="Y142" s="7"/>
    </row>
    <row r="143" spans="1:25">
      <c r="A143" s="271">
        <v>122</v>
      </c>
      <c r="B143" s="31" t="s">
        <v>99</v>
      </c>
      <c r="C143" s="17" t="s">
        <v>169</v>
      </c>
      <c r="D143" s="120"/>
      <c r="E143" s="120"/>
      <c r="F143" s="120"/>
      <c r="G143" s="120"/>
      <c r="H143" s="120"/>
      <c r="I143" s="120"/>
      <c r="J143" s="120"/>
      <c r="K143" s="120"/>
      <c r="L143" s="120">
        <v>6</v>
      </c>
      <c r="M143" s="120"/>
      <c r="N143" s="120"/>
      <c r="O143" s="120"/>
      <c r="P143" s="120"/>
      <c r="Q143" s="120"/>
      <c r="R143" s="120"/>
      <c r="S143" s="120">
        <v>8</v>
      </c>
      <c r="T143" s="131"/>
      <c r="U143" s="131"/>
      <c r="V143" s="131"/>
      <c r="W143" s="60">
        <f t="shared" si="3"/>
        <v>14</v>
      </c>
      <c r="X143" s="18"/>
      <c r="Y143" s="7"/>
    </row>
    <row r="144" spans="1:25">
      <c r="A144" s="271">
        <v>123</v>
      </c>
      <c r="B144" s="31" t="s">
        <v>100</v>
      </c>
      <c r="C144" s="17" t="s">
        <v>169</v>
      </c>
      <c r="D144" s="120">
        <v>4</v>
      </c>
      <c r="E144" s="120"/>
      <c r="F144" s="120"/>
      <c r="G144" s="120"/>
      <c r="H144" s="120"/>
      <c r="I144" s="120"/>
      <c r="J144" s="120"/>
      <c r="K144" s="120"/>
      <c r="L144" s="120">
        <v>8</v>
      </c>
      <c r="M144" s="120"/>
      <c r="N144" s="120"/>
      <c r="O144" s="120"/>
      <c r="P144" s="120">
        <v>5</v>
      </c>
      <c r="Q144" s="120"/>
      <c r="R144" s="120"/>
      <c r="S144" s="120"/>
      <c r="T144" s="131"/>
      <c r="U144" s="131"/>
      <c r="V144" s="131"/>
      <c r="W144" s="60">
        <f t="shared" si="3"/>
        <v>17</v>
      </c>
      <c r="X144" s="18"/>
      <c r="Y144" s="7"/>
    </row>
    <row r="145" spans="1:25">
      <c r="A145" s="271">
        <v>124</v>
      </c>
      <c r="B145" s="31" t="s">
        <v>101</v>
      </c>
      <c r="C145" s="17" t="s">
        <v>169</v>
      </c>
      <c r="D145" s="120"/>
      <c r="E145" s="120"/>
      <c r="F145" s="120"/>
      <c r="G145" s="120"/>
      <c r="H145" s="120"/>
      <c r="I145" s="120"/>
      <c r="J145" s="120"/>
      <c r="K145" s="120"/>
      <c r="L145" s="120">
        <v>24</v>
      </c>
      <c r="M145" s="120"/>
      <c r="N145" s="120"/>
      <c r="O145" s="120"/>
      <c r="P145" s="120"/>
      <c r="Q145" s="120"/>
      <c r="R145" s="120"/>
      <c r="S145" s="120"/>
      <c r="T145" s="131"/>
      <c r="U145" s="131"/>
      <c r="V145" s="131"/>
      <c r="W145" s="60">
        <f t="shared" si="3"/>
        <v>24</v>
      </c>
      <c r="X145" s="18"/>
      <c r="Y145" s="7"/>
    </row>
    <row r="146" spans="1:25">
      <c r="A146" s="271">
        <v>125</v>
      </c>
      <c r="B146" s="31" t="s">
        <v>102</v>
      </c>
      <c r="C146" s="17" t="s">
        <v>169</v>
      </c>
      <c r="D146" s="120"/>
      <c r="E146" s="120"/>
      <c r="F146" s="120"/>
      <c r="G146" s="120"/>
      <c r="H146" s="120"/>
      <c r="I146" s="120"/>
      <c r="J146" s="120"/>
      <c r="K146" s="120"/>
      <c r="L146" s="120">
        <v>6</v>
      </c>
      <c r="M146" s="120"/>
      <c r="N146" s="120"/>
      <c r="O146" s="120"/>
      <c r="P146" s="120"/>
      <c r="Q146" s="120"/>
      <c r="R146" s="120"/>
      <c r="S146" s="120">
        <v>10</v>
      </c>
      <c r="T146" s="131"/>
      <c r="U146" s="131"/>
      <c r="V146" s="131"/>
      <c r="W146" s="60">
        <f t="shared" si="3"/>
        <v>16</v>
      </c>
      <c r="X146" s="18"/>
      <c r="Y146" s="7"/>
    </row>
    <row r="147" spans="1:25">
      <c r="A147" s="271">
        <v>126</v>
      </c>
      <c r="B147" s="39" t="s">
        <v>103</v>
      </c>
      <c r="C147" s="17" t="s">
        <v>169</v>
      </c>
      <c r="D147" s="120"/>
      <c r="E147" s="120"/>
      <c r="F147" s="120"/>
      <c r="G147" s="120"/>
      <c r="H147" s="120"/>
      <c r="I147" s="120"/>
      <c r="J147" s="120"/>
      <c r="K147" s="120"/>
      <c r="L147" s="120">
        <v>1</v>
      </c>
      <c r="M147" s="120"/>
      <c r="N147" s="120"/>
      <c r="O147" s="120"/>
      <c r="P147" s="120"/>
      <c r="Q147" s="120"/>
      <c r="R147" s="120"/>
      <c r="S147" s="120">
        <v>4</v>
      </c>
      <c r="T147" s="131"/>
      <c r="U147" s="131"/>
      <c r="V147" s="131"/>
      <c r="W147" s="60">
        <f t="shared" si="3"/>
        <v>5</v>
      </c>
      <c r="X147" s="18"/>
      <c r="Y147" s="7"/>
    </row>
    <row r="148" spans="1:25">
      <c r="A148" s="271">
        <v>127</v>
      </c>
      <c r="B148" s="39" t="s">
        <v>104</v>
      </c>
      <c r="C148" s="17" t="s">
        <v>169</v>
      </c>
      <c r="D148" s="120"/>
      <c r="E148" s="120"/>
      <c r="F148" s="120"/>
      <c r="G148" s="120"/>
      <c r="H148" s="120"/>
      <c r="I148" s="120"/>
      <c r="J148" s="120"/>
      <c r="K148" s="120"/>
      <c r="L148" s="120">
        <v>1</v>
      </c>
      <c r="M148" s="120"/>
      <c r="N148" s="120"/>
      <c r="O148" s="120"/>
      <c r="P148" s="120"/>
      <c r="Q148" s="120"/>
      <c r="R148" s="120"/>
      <c r="S148" s="120">
        <v>8</v>
      </c>
      <c r="T148" s="131">
        <v>8</v>
      </c>
      <c r="U148" s="131"/>
      <c r="V148" s="131"/>
      <c r="W148" s="60">
        <f t="shared" si="3"/>
        <v>9</v>
      </c>
      <c r="X148" s="18"/>
      <c r="Y148" s="7"/>
    </row>
    <row r="149" spans="1:25">
      <c r="A149" s="271">
        <v>128</v>
      </c>
      <c r="B149" s="19" t="s">
        <v>122</v>
      </c>
      <c r="C149" s="17" t="s">
        <v>169</v>
      </c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>
        <v>4</v>
      </c>
      <c r="P149" s="120">
        <v>10</v>
      </c>
      <c r="Q149" s="120"/>
      <c r="R149" s="120">
        <v>10</v>
      </c>
      <c r="S149" s="120"/>
      <c r="T149" s="131"/>
      <c r="U149" s="131"/>
      <c r="V149" s="131"/>
      <c r="W149" s="60">
        <f t="shared" si="3"/>
        <v>24</v>
      </c>
      <c r="X149" s="18"/>
      <c r="Y149" s="7"/>
    </row>
    <row r="150" spans="1:25">
      <c r="A150" s="271">
        <v>129</v>
      </c>
      <c r="B150" s="19" t="s">
        <v>123</v>
      </c>
      <c r="C150" s="17" t="s">
        <v>172</v>
      </c>
      <c r="D150" s="120">
        <v>4</v>
      </c>
      <c r="E150" s="120">
        <v>6</v>
      </c>
      <c r="F150" s="120">
        <v>7</v>
      </c>
      <c r="G150" s="120"/>
      <c r="H150" s="120"/>
      <c r="I150" s="120"/>
      <c r="J150" s="120">
        <v>6</v>
      </c>
      <c r="K150" s="120"/>
      <c r="L150" s="120">
        <v>5</v>
      </c>
      <c r="M150" s="120"/>
      <c r="N150" s="120">
        <v>2</v>
      </c>
      <c r="O150" s="120">
        <v>10</v>
      </c>
      <c r="P150" s="120"/>
      <c r="Q150" s="120"/>
      <c r="R150" s="120"/>
      <c r="S150" s="120">
        <v>2</v>
      </c>
      <c r="T150" s="131"/>
      <c r="U150" s="131"/>
      <c r="V150" s="131"/>
      <c r="W150" s="60">
        <f t="shared" si="3"/>
        <v>42</v>
      </c>
      <c r="X150" s="18"/>
      <c r="Y150" s="7"/>
    </row>
    <row r="151" spans="1:25">
      <c r="A151" s="271">
        <v>130</v>
      </c>
      <c r="B151" s="19" t="s">
        <v>124</v>
      </c>
      <c r="C151" s="17" t="s">
        <v>172</v>
      </c>
      <c r="D151" s="120"/>
      <c r="E151" s="120">
        <v>2</v>
      </c>
      <c r="F151" s="120">
        <v>7</v>
      </c>
      <c r="G151" s="120"/>
      <c r="H151" s="120"/>
      <c r="I151" s="120"/>
      <c r="J151" s="120">
        <v>2</v>
      </c>
      <c r="K151" s="120"/>
      <c r="L151" s="120">
        <v>4</v>
      </c>
      <c r="M151" s="120"/>
      <c r="N151" s="120">
        <v>4</v>
      </c>
      <c r="O151" s="120">
        <v>2</v>
      </c>
      <c r="P151" s="120"/>
      <c r="Q151" s="120"/>
      <c r="R151" s="120"/>
      <c r="S151" s="120">
        <v>1</v>
      </c>
      <c r="T151" s="131"/>
      <c r="U151" s="131"/>
      <c r="V151" s="131"/>
      <c r="W151" s="60">
        <f t="shared" si="3"/>
        <v>22</v>
      </c>
      <c r="X151" s="18"/>
      <c r="Y151" s="7"/>
    </row>
    <row r="152" spans="1:25">
      <c r="A152" s="271">
        <v>131</v>
      </c>
      <c r="B152" s="19" t="s">
        <v>125</v>
      </c>
      <c r="C152" s="17" t="s">
        <v>169</v>
      </c>
      <c r="D152" s="120"/>
      <c r="E152" s="120">
        <v>15</v>
      </c>
      <c r="F152" s="120"/>
      <c r="G152" s="120"/>
      <c r="H152" s="120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31"/>
      <c r="U152" s="131"/>
      <c r="V152" s="131"/>
      <c r="W152" s="60">
        <f t="shared" si="3"/>
        <v>15</v>
      </c>
      <c r="X152" s="21"/>
      <c r="Y152" s="12"/>
    </row>
    <row r="153" spans="1:25">
      <c r="A153" s="271">
        <v>132</v>
      </c>
      <c r="B153" s="19" t="s">
        <v>250</v>
      </c>
      <c r="C153" s="17" t="s">
        <v>169</v>
      </c>
      <c r="D153" s="120">
        <v>8</v>
      </c>
      <c r="E153" s="120"/>
      <c r="F153" s="120"/>
      <c r="G153" s="120"/>
      <c r="H153" s="120"/>
      <c r="I153" s="120"/>
      <c r="J153" s="120">
        <v>8</v>
      </c>
      <c r="K153" s="120"/>
      <c r="L153" s="120"/>
      <c r="M153" s="120"/>
      <c r="N153" s="120"/>
      <c r="O153" s="120"/>
      <c r="P153" s="120">
        <v>20</v>
      </c>
      <c r="Q153" s="120"/>
      <c r="R153" s="120">
        <v>5</v>
      </c>
      <c r="S153" s="120">
        <v>6</v>
      </c>
      <c r="T153" s="131"/>
      <c r="U153" s="131"/>
      <c r="V153" s="131"/>
      <c r="W153" s="60">
        <f t="shared" si="3"/>
        <v>47</v>
      </c>
      <c r="X153" s="21"/>
      <c r="Y153" s="12"/>
    </row>
    <row r="154" spans="1:25">
      <c r="A154" s="271">
        <v>133</v>
      </c>
      <c r="B154" s="19" t="s">
        <v>189</v>
      </c>
      <c r="C154" s="20" t="s">
        <v>172</v>
      </c>
      <c r="D154" s="120"/>
      <c r="E154" s="120"/>
      <c r="F154" s="120"/>
      <c r="G154" s="120"/>
      <c r="H154" s="120">
        <v>3</v>
      </c>
      <c r="I154" s="120">
        <v>4</v>
      </c>
      <c r="J154" s="120"/>
      <c r="K154" s="120"/>
      <c r="L154" s="120"/>
      <c r="M154" s="120">
        <v>10</v>
      </c>
      <c r="N154" s="120"/>
      <c r="O154" s="120">
        <v>16</v>
      </c>
      <c r="P154" s="120"/>
      <c r="Q154" s="120">
        <v>5</v>
      </c>
      <c r="R154" s="120"/>
      <c r="S154" s="120"/>
      <c r="T154" s="131"/>
      <c r="U154" s="131">
        <v>4</v>
      </c>
      <c r="V154" s="131"/>
      <c r="W154" s="60">
        <f t="shared" si="3"/>
        <v>38</v>
      </c>
      <c r="X154" s="21"/>
      <c r="Y154" s="1"/>
    </row>
    <row r="155" spans="1:25">
      <c r="A155" s="271">
        <v>134</v>
      </c>
      <c r="B155" s="19" t="s">
        <v>188</v>
      </c>
      <c r="C155" s="17" t="s">
        <v>172</v>
      </c>
      <c r="D155" s="120"/>
      <c r="E155" s="120"/>
      <c r="F155" s="120"/>
      <c r="G155" s="120"/>
      <c r="H155" s="120">
        <v>5</v>
      </c>
      <c r="I155" s="120"/>
      <c r="J155" s="120"/>
      <c r="K155" s="120"/>
      <c r="L155" s="120"/>
      <c r="M155" s="120">
        <v>5</v>
      </c>
      <c r="N155" s="120"/>
      <c r="O155" s="120">
        <v>8</v>
      </c>
      <c r="P155" s="120"/>
      <c r="Q155" s="120">
        <v>5</v>
      </c>
      <c r="R155" s="120"/>
      <c r="S155" s="120"/>
      <c r="T155" s="131"/>
      <c r="U155" s="131"/>
      <c r="V155" s="131"/>
      <c r="W155" s="60">
        <f t="shared" si="3"/>
        <v>23</v>
      </c>
      <c r="X155" s="21"/>
      <c r="Y155" s="1"/>
    </row>
    <row r="156" spans="1:25">
      <c r="A156" s="271">
        <v>135</v>
      </c>
      <c r="B156" s="19" t="s">
        <v>126</v>
      </c>
      <c r="C156" s="17" t="s">
        <v>169</v>
      </c>
      <c r="D156" s="120">
        <v>10</v>
      </c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31"/>
      <c r="U156" s="131"/>
      <c r="V156" s="131"/>
      <c r="W156" s="60">
        <f t="shared" si="3"/>
        <v>10</v>
      </c>
      <c r="X156" s="21"/>
      <c r="Y156" s="1"/>
    </row>
    <row r="157" spans="1:25">
      <c r="A157" s="262" t="s">
        <v>0</v>
      </c>
      <c r="B157" s="169" t="s">
        <v>1</v>
      </c>
      <c r="C157" s="172" t="s">
        <v>3</v>
      </c>
      <c r="D157" s="356"/>
      <c r="E157" s="357"/>
      <c r="F157" s="357"/>
      <c r="G157" s="357"/>
      <c r="H157" s="357"/>
      <c r="I157" s="357"/>
      <c r="J157" s="357"/>
      <c r="K157" s="357"/>
      <c r="L157" s="357"/>
      <c r="M157" s="357"/>
      <c r="N157" s="357"/>
      <c r="O157" s="357"/>
      <c r="P157" s="357"/>
      <c r="Q157" s="98"/>
      <c r="R157" s="94"/>
      <c r="S157" s="94"/>
      <c r="T157" s="94"/>
      <c r="U157" s="94"/>
      <c r="V157" s="94"/>
      <c r="W157" s="77"/>
      <c r="X157" s="78"/>
      <c r="Y157" s="79"/>
    </row>
    <row r="158" spans="1:25">
      <c r="A158" s="263"/>
      <c r="B158" s="60"/>
      <c r="C158" s="173" t="s">
        <v>2</v>
      </c>
      <c r="D158" s="81" t="s">
        <v>105</v>
      </c>
      <c r="E158" s="81" t="s">
        <v>107</v>
      </c>
      <c r="F158" s="81" t="s">
        <v>108</v>
      </c>
      <c r="G158" s="81" t="s">
        <v>109</v>
      </c>
      <c r="H158" s="81" t="s">
        <v>110</v>
      </c>
      <c r="I158" s="81" t="s">
        <v>111</v>
      </c>
      <c r="J158" s="81" t="s">
        <v>112</v>
      </c>
      <c r="K158" s="81" t="s">
        <v>113</v>
      </c>
      <c r="L158" s="81" t="s">
        <v>114</v>
      </c>
      <c r="M158" s="81" t="s">
        <v>115</v>
      </c>
      <c r="N158" s="81" t="s">
        <v>482</v>
      </c>
      <c r="O158" s="81" t="s">
        <v>117</v>
      </c>
      <c r="P158" s="81" t="s">
        <v>118</v>
      </c>
      <c r="Q158" s="82" t="s">
        <v>119</v>
      </c>
      <c r="R158" s="97" t="s">
        <v>216</v>
      </c>
      <c r="S158" s="97" t="s">
        <v>437</v>
      </c>
      <c r="T158" s="183" t="s">
        <v>545</v>
      </c>
      <c r="U158" s="183" t="s">
        <v>655</v>
      </c>
      <c r="V158" s="183" t="s">
        <v>500</v>
      </c>
      <c r="W158" s="88" t="s">
        <v>4</v>
      </c>
      <c r="X158" s="89" t="s">
        <v>5</v>
      </c>
      <c r="Y158" s="90" t="s">
        <v>6</v>
      </c>
    </row>
    <row r="159" spans="1:25">
      <c r="A159" s="272"/>
      <c r="B159" s="83"/>
      <c r="C159" s="84"/>
      <c r="D159" s="85" t="s">
        <v>106</v>
      </c>
      <c r="E159" s="86" t="s">
        <v>106</v>
      </c>
      <c r="F159" s="86" t="s">
        <v>106</v>
      </c>
      <c r="G159" s="85" t="s">
        <v>106</v>
      </c>
      <c r="H159" s="85" t="s">
        <v>106</v>
      </c>
      <c r="I159" s="85" t="s">
        <v>106</v>
      </c>
      <c r="J159" s="85" t="s">
        <v>106</v>
      </c>
      <c r="K159" s="85" t="s">
        <v>106</v>
      </c>
      <c r="L159" s="85" t="s">
        <v>106</v>
      </c>
      <c r="M159" s="85" t="s">
        <v>106</v>
      </c>
      <c r="N159" s="85" t="s">
        <v>106</v>
      </c>
      <c r="O159" s="85" t="s">
        <v>106</v>
      </c>
      <c r="P159" s="85" t="s">
        <v>106</v>
      </c>
      <c r="Q159" s="85" t="s">
        <v>106</v>
      </c>
      <c r="R159" s="57" t="s">
        <v>106</v>
      </c>
      <c r="S159" s="57" t="s">
        <v>106</v>
      </c>
      <c r="T159" s="57" t="s">
        <v>529</v>
      </c>
      <c r="U159" s="57" t="s">
        <v>106</v>
      </c>
      <c r="V159" s="57" t="s">
        <v>501</v>
      </c>
      <c r="W159" s="80"/>
      <c r="X159" s="87"/>
      <c r="Y159" s="87"/>
    </row>
    <row r="160" spans="1:25">
      <c r="A160" s="271">
        <v>136</v>
      </c>
      <c r="B160" s="19" t="s">
        <v>127</v>
      </c>
      <c r="C160" s="17" t="s">
        <v>169</v>
      </c>
      <c r="D160" s="17"/>
      <c r="E160" s="120"/>
      <c r="F160" s="120"/>
      <c r="G160" s="120"/>
      <c r="H160" s="120"/>
      <c r="I160" s="120">
        <v>5</v>
      </c>
      <c r="J160" s="120"/>
      <c r="K160" s="120"/>
      <c r="L160" s="120">
        <v>4</v>
      </c>
      <c r="M160" s="120"/>
      <c r="N160" s="120">
        <v>4</v>
      </c>
      <c r="O160" s="120"/>
      <c r="P160" s="120"/>
      <c r="Q160" s="17"/>
      <c r="R160" s="17"/>
      <c r="S160" s="17"/>
      <c r="T160" s="186"/>
      <c r="U160" s="186"/>
      <c r="V160" s="186"/>
      <c r="W160" s="60">
        <f t="shared" ref="W160:W195" si="4">S160+R160+Q160+P160+O160+N160+M160+L160+K160+J160+I160+H160+G160+F160+E160+D160</f>
        <v>13</v>
      </c>
      <c r="X160" s="18"/>
      <c r="Y160" s="7"/>
    </row>
    <row r="161" spans="1:25">
      <c r="A161" s="271">
        <v>137</v>
      </c>
      <c r="B161" s="19" t="s">
        <v>465</v>
      </c>
      <c r="C161" s="17" t="s">
        <v>172</v>
      </c>
      <c r="D161" s="17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120"/>
      <c r="Q161" s="17"/>
      <c r="R161" s="17"/>
      <c r="S161" s="17">
        <v>24</v>
      </c>
      <c r="T161" s="186"/>
      <c r="U161" s="186"/>
      <c r="V161" s="186"/>
      <c r="W161" s="60">
        <f t="shared" si="4"/>
        <v>24</v>
      </c>
      <c r="X161" s="18"/>
      <c r="Y161" s="7"/>
    </row>
    <row r="162" spans="1:25">
      <c r="A162" s="271">
        <v>138</v>
      </c>
      <c r="B162" s="19" t="s">
        <v>201</v>
      </c>
      <c r="C162" s="17" t="s">
        <v>249</v>
      </c>
      <c r="D162" s="17"/>
      <c r="E162" s="120"/>
      <c r="F162" s="120"/>
      <c r="G162" s="120"/>
      <c r="H162" s="120"/>
      <c r="I162" s="120"/>
      <c r="J162" s="120">
        <v>4</v>
      </c>
      <c r="K162" s="120"/>
      <c r="L162" s="120"/>
      <c r="M162" s="120"/>
      <c r="N162" s="120"/>
      <c r="O162" s="120"/>
      <c r="P162" s="120"/>
      <c r="Q162" s="17"/>
      <c r="R162" s="17"/>
      <c r="S162" s="17"/>
      <c r="T162" s="186"/>
      <c r="U162" s="186"/>
      <c r="V162" s="186"/>
      <c r="W162" s="60">
        <f t="shared" si="4"/>
        <v>4</v>
      </c>
      <c r="X162" s="18"/>
      <c r="Y162" s="7"/>
    </row>
    <row r="163" spans="1:25">
      <c r="A163" s="271">
        <v>139</v>
      </c>
      <c r="B163" s="19" t="s">
        <v>128</v>
      </c>
      <c r="C163" s="17" t="s">
        <v>169</v>
      </c>
      <c r="D163" s="20">
        <v>10</v>
      </c>
      <c r="E163" s="120"/>
      <c r="F163" s="120"/>
      <c r="G163" s="120"/>
      <c r="H163" s="120"/>
      <c r="I163" s="120"/>
      <c r="J163" s="120"/>
      <c r="K163" s="120"/>
      <c r="L163" s="120">
        <v>20</v>
      </c>
      <c r="M163" s="120"/>
      <c r="N163" s="120">
        <v>20</v>
      </c>
      <c r="O163" s="120"/>
      <c r="P163" s="120"/>
      <c r="Q163" s="20"/>
      <c r="R163" s="20"/>
      <c r="S163" s="20"/>
      <c r="T163" s="187"/>
      <c r="U163" s="187"/>
      <c r="V163" s="187"/>
      <c r="W163" s="60">
        <f t="shared" si="4"/>
        <v>50</v>
      </c>
      <c r="X163" s="21"/>
      <c r="Y163" s="12"/>
    </row>
    <row r="164" spans="1:25">
      <c r="A164" s="271">
        <v>140</v>
      </c>
      <c r="B164" s="19" t="s">
        <v>129</v>
      </c>
      <c r="C164" s="17" t="s">
        <v>171</v>
      </c>
      <c r="D164" s="20">
        <v>15</v>
      </c>
      <c r="E164" s="120"/>
      <c r="F164" s="120"/>
      <c r="G164" s="120"/>
      <c r="H164" s="120"/>
      <c r="I164" s="120"/>
      <c r="J164" s="120">
        <v>7</v>
      </c>
      <c r="K164" s="120"/>
      <c r="L164" s="120">
        <v>10</v>
      </c>
      <c r="M164" s="120"/>
      <c r="N164" s="120">
        <v>10</v>
      </c>
      <c r="O164" s="120">
        <v>5</v>
      </c>
      <c r="P164" s="120"/>
      <c r="Q164" s="20"/>
      <c r="R164" s="20"/>
      <c r="S164" s="20">
        <v>3</v>
      </c>
      <c r="T164" s="187">
        <v>2</v>
      </c>
      <c r="U164" s="187"/>
      <c r="V164" s="187"/>
      <c r="W164" s="60">
        <f t="shared" si="4"/>
        <v>50</v>
      </c>
      <c r="X164" s="21"/>
      <c r="Y164" s="12"/>
    </row>
    <row r="165" spans="1:25">
      <c r="A165" s="271">
        <v>141</v>
      </c>
      <c r="B165" s="19" t="s">
        <v>479</v>
      </c>
      <c r="C165" s="20" t="s">
        <v>169</v>
      </c>
      <c r="D165" s="20">
        <v>9</v>
      </c>
      <c r="E165" s="120"/>
      <c r="F165" s="120"/>
      <c r="G165" s="120"/>
      <c r="H165" s="120"/>
      <c r="I165" s="120"/>
      <c r="J165" s="120"/>
      <c r="K165" s="120"/>
      <c r="L165" s="120"/>
      <c r="M165" s="120"/>
      <c r="N165" s="120"/>
      <c r="O165" s="120"/>
      <c r="P165" s="120"/>
      <c r="Q165" s="20"/>
      <c r="R165" s="20"/>
      <c r="S165" s="20">
        <v>20</v>
      </c>
      <c r="T165" s="187"/>
      <c r="U165" s="187"/>
      <c r="V165" s="187"/>
      <c r="W165" s="60">
        <f t="shared" si="4"/>
        <v>29</v>
      </c>
      <c r="X165" s="21"/>
      <c r="Y165" s="1"/>
    </row>
    <row r="166" spans="1:25">
      <c r="A166" s="271">
        <v>142</v>
      </c>
      <c r="B166" s="19" t="s">
        <v>130</v>
      </c>
      <c r="C166" s="17" t="s">
        <v>172</v>
      </c>
      <c r="D166" s="20"/>
      <c r="E166" s="120"/>
      <c r="F166" s="120"/>
      <c r="G166" s="120">
        <v>3</v>
      </c>
      <c r="H166" s="120"/>
      <c r="I166" s="120">
        <v>4</v>
      </c>
      <c r="J166" s="120"/>
      <c r="K166" s="120"/>
      <c r="L166" s="120"/>
      <c r="M166" s="120">
        <v>10</v>
      </c>
      <c r="N166" s="120"/>
      <c r="O166" s="120"/>
      <c r="P166" s="120"/>
      <c r="Q166" s="20"/>
      <c r="R166" s="20"/>
      <c r="S166" s="20"/>
      <c r="T166" s="187"/>
      <c r="U166" s="187"/>
      <c r="V166" s="187"/>
      <c r="W166" s="60">
        <f t="shared" si="4"/>
        <v>17</v>
      </c>
      <c r="X166" s="21"/>
      <c r="Y166" s="1"/>
    </row>
    <row r="167" spans="1:25">
      <c r="A167" s="271">
        <v>143</v>
      </c>
      <c r="B167" s="19" t="s">
        <v>131</v>
      </c>
      <c r="C167" s="17" t="s">
        <v>172</v>
      </c>
      <c r="D167" s="20"/>
      <c r="E167" s="120"/>
      <c r="F167" s="120"/>
      <c r="G167" s="120"/>
      <c r="H167" s="120">
        <v>5</v>
      </c>
      <c r="I167" s="120"/>
      <c r="J167" s="120">
        <v>8</v>
      </c>
      <c r="K167" s="120"/>
      <c r="L167" s="120"/>
      <c r="M167" s="120"/>
      <c r="N167" s="120">
        <v>4</v>
      </c>
      <c r="O167" s="120"/>
      <c r="P167" s="120"/>
      <c r="Q167" s="20"/>
      <c r="R167" s="20"/>
      <c r="S167" s="20"/>
      <c r="T167" s="187"/>
      <c r="U167" s="187"/>
      <c r="V167" s="187"/>
      <c r="W167" s="60">
        <f t="shared" si="4"/>
        <v>17</v>
      </c>
      <c r="X167" s="21"/>
      <c r="Y167" s="1"/>
    </row>
    <row r="168" spans="1:25">
      <c r="A168" s="271">
        <v>144</v>
      </c>
      <c r="B168" s="48" t="s">
        <v>132</v>
      </c>
      <c r="C168" s="17"/>
      <c r="D168" s="20"/>
      <c r="E168" s="120"/>
      <c r="F168" s="120"/>
      <c r="G168" s="120"/>
      <c r="H168" s="120">
        <v>3</v>
      </c>
      <c r="I168" s="120"/>
      <c r="J168" s="120"/>
      <c r="K168" s="120"/>
      <c r="L168" s="120"/>
      <c r="M168" s="120"/>
      <c r="N168" s="120"/>
      <c r="O168" s="120"/>
      <c r="P168" s="120"/>
      <c r="Q168" s="18"/>
      <c r="R168" s="18"/>
      <c r="S168" s="18"/>
      <c r="T168" s="188"/>
      <c r="U168" s="188"/>
      <c r="V168" s="188"/>
      <c r="W168" s="60">
        <f t="shared" si="4"/>
        <v>3</v>
      </c>
      <c r="X168" s="1"/>
      <c r="Y168" s="1"/>
    </row>
    <row r="169" spans="1:25">
      <c r="A169" s="271">
        <v>145</v>
      </c>
      <c r="B169" s="48" t="s">
        <v>486</v>
      </c>
      <c r="C169" s="17" t="s">
        <v>173</v>
      </c>
      <c r="D169" s="20"/>
      <c r="E169" s="120"/>
      <c r="F169" s="120"/>
      <c r="G169" s="120">
        <v>2</v>
      </c>
      <c r="H169" s="120">
        <v>1</v>
      </c>
      <c r="I169" s="120">
        <v>1</v>
      </c>
      <c r="J169" s="120"/>
      <c r="K169" s="120"/>
      <c r="L169" s="120"/>
      <c r="M169" s="120"/>
      <c r="N169" s="120"/>
      <c r="O169" s="120"/>
      <c r="P169" s="120"/>
      <c r="Q169" s="18"/>
      <c r="R169" s="18"/>
      <c r="S169" s="18"/>
      <c r="T169" s="188"/>
      <c r="U169" s="188"/>
      <c r="V169" s="188"/>
      <c r="W169" s="60">
        <f t="shared" si="4"/>
        <v>4</v>
      </c>
      <c r="X169" s="1"/>
      <c r="Y169" s="1"/>
    </row>
    <row r="170" spans="1:25">
      <c r="A170" s="271">
        <v>146</v>
      </c>
      <c r="B170" s="48" t="s">
        <v>133</v>
      </c>
      <c r="C170" s="17"/>
      <c r="D170" s="20"/>
      <c r="E170" s="120"/>
      <c r="F170" s="120"/>
      <c r="G170" s="120"/>
      <c r="H170" s="120">
        <v>10</v>
      </c>
      <c r="I170" s="120"/>
      <c r="J170" s="120"/>
      <c r="K170" s="120"/>
      <c r="L170" s="120"/>
      <c r="M170" s="120"/>
      <c r="N170" s="120"/>
      <c r="O170" s="120"/>
      <c r="P170" s="120"/>
      <c r="Q170" s="18"/>
      <c r="R170" s="18"/>
      <c r="S170" s="18"/>
      <c r="T170" s="188"/>
      <c r="U170" s="188"/>
      <c r="V170" s="188"/>
      <c r="W170" s="60">
        <f t="shared" si="4"/>
        <v>10</v>
      </c>
      <c r="X170" s="1"/>
      <c r="Y170" s="1"/>
    </row>
    <row r="171" spans="1:25" ht="17.25" customHeight="1">
      <c r="A171" s="271">
        <v>147</v>
      </c>
      <c r="B171" s="70" t="s">
        <v>134</v>
      </c>
      <c r="C171" s="71"/>
      <c r="D171" s="49"/>
      <c r="E171" s="127"/>
      <c r="F171" s="127"/>
      <c r="G171" s="127"/>
      <c r="H171" s="127">
        <v>3</v>
      </c>
      <c r="I171" s="127"/>
      <c r="J171" s="127"/>
      <c r="K171" s="127"/>
      <c r="L171" s="127"/>
      <c r="M171" s="127"/>
      <c r="N171" s="127"/>
      <c r="O171" s="127"/>
      <c r="P171" s="127"/>
      <c r="Q171" s="51"/>
      <c r="R171" s="51"/>
      <c r="S171" s="51"/>
      <c r="T171" s="49"/>
      <c r="U171" s="49"/>
      <c r="V171" s="49"/>
      <c r="W171" s="60">
        <f t="shared" si="4"/>
        <v>3</v>
      </c>
      <c r="X171" s="50"/>
      <c r="Y171" s="50"/>
    </row>
    <row r="172" spans="1:25" ht="15.75" customHeight="1">
      <c r="A172" s="271">
        <v>148</v>
      </c>
      <c r="B172" s="72" t="s">
        <v>464</v>
      </c>
      <c r="C172" s="73" t="s">
        <v>171</v>
      </c>
      <c r="D172" s="51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51"/>
      <c r="R172" s="51"/>
      <c r="S172" s="51">
        <v>24</v>
      </c>
      <c r="T172" s="49"/>
      <c r="U172" s="49"/>
      <c r="V172" s="49"/>
      <c r="W172" s="60">
        <f t="shared" si="4"/>
        <v>24</v>
      </c>
      <c r="X172" s="50"/>
      <c r="Y172" s="50"/>
    </row>
    <row r="173" spans="1:25" ht="15.75" customHeight="1">
      <c r="A173" s="271">
        <v>149</v>
      </c>
      <c r="B173" s="72" t="s">
        <v>196</v>
      </c>
      <c r="C173" s="74" t="s">
        <v>171</v>
      </c>
      <c r="D173" s="51"/>
      <c r="E173" s="128"/>
      <c r="F173" s="128"/>
      <c r="G173" s="128"/>
      <c r="H173" s="128">
        <v>1</v>
      </c>
      <c r="I173" s="128"/>
      <c r="J173" s="128"/>
      <c r="K173" s="128"/>
      <c r="L173" s="128"/>
      <c r="M173" s="128"/>
      <c r="N173" s="128"/>
      <c r="O173" s="128"/>
      <c r="P173" s="128"/>
      <c r="Q173" s="51"/>
      <c r="R173" s="51"/>
      <c r="S173" s="51"/>
      <c r="T173" s="49"/>
      <c r="U173" s="49"/>
      <c r="V173" s="49"/>
      <c r="W173" s="60">
        <f t="shared" si="4"/>
        <v>1</v>
      </c>
      <c r="X173" s="52"/>
      <c r="Y173" s="52"/>
    </row>
    <row r="174" spans="1:25" ht="15.75" customHeight="1">
      <c r="A174" s="271">
        <v>150</v>
      </c>
      <c r="B174" s="72" t="s">
        <v>135</v>
      </c>
      <c r="C174" s="74" t="s">
        <v>169</v>
      </c>
      <c r="D174" s="5"/>
      <c r="E174" s="129"/>
      <c r="F174" s="129">
        <v>2</v>
      </c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5"/>
      <c r="R174" s="5"/>
      <c r="S174" s="5"/>
      <c r="T174" s="3"/>
      <c r="U174" s="3"/>
      <c r="V174" s="3"/>
      <c r="W174" s="60">
        <f t="shared" si="4"/>
        <v>2</v>
      </c>
      <c r="X174" s="12"/>
      <c r="Y174" s="7"/>
    </row>
    <row r="175" spans="1:25" ht="15" customHeight="1">
      <c r="A175" s="271">
        <v>151</v>
      </c>
      <c r="B175" s="75" t="s">
        <v>471</v>
      </c>
      <c r="C175" s="74" t="s">
        <v>172</v>
      </c>
      <c r="D175" s="5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5"/>
      <c r="R175" s="5"/>
      <c r="S175" s="5">
        <v>5</v>
      </c>
      <c r="T175" s="3"/>
      <c r="U175" s="3"/>
      <c r="V175" s="3"/>
      <c r="W175" s="60">
        <f t="shared" si="4"/>
        <v>5</v>
      </c>
      <c r="X175" s="7"/>
      <c r="Y175" s="7"/>
    </row>
    <row r="176" spans="1:25" ht="13.5" customHeight="1">
      <c r="A176" s="271">
        <v>152</v>
      </c>
      <c r="B176" s="30" t="s">
        <v>136</v>
      </c>
      <c r="C176" s="62" t="s">
        <v>169</v>
      </c>
      <c r="D176" s="5"/>
      <c r="E176" s="129"/>
      <c r="F176" s="129"/>
      <c r="G176" s="129"/>
      <c r="H176" s="129"/>
      <c r="I176" s="129"/>
      <c r="J176" s="129">
        <v>22</v>
      </c>
      <c r="K176" s="129"/>
      <c r="L176" s="129"/>
      <c r="M176" s="129"/>
      <c r="N176" s="129"/>
      <c r="O176" s="129"/>
      <c r="P176" s="129"/>
      <c r="Q176" s="5"/>
      <c r="R176" s="5"/>
      <c r="S176" s="5"/>
      <c r="T176" s="3"/>
      <c r="U176" s="3"/>
      <c r="V176" s="3"/>
      <c r="W176" s="60">
        <f t="shared" si="4"/>
        <v>22</v>
      </c>
      <c r="X176" s="7"/>
      <c r="Y176" s="7"/>
    </row>
    <row r="177" spans="1:25">
      <c r="A177" s="271">
        <v>153</v>
      </c>
      <c r="B177" s="30" t="s">
        <v>137</v>
      </c>
      <c r="C177" s="62" t="s">
        <v>169</v>
      </c>
      <c r="D177" s="5"/>
      <c r="E177" s="129"/>
      <c r="F177" s="129"/>
      <c r="G177" s="129"/>
      <c r="H177" s="129"/>
      <c r="I177" s="129"/>
      <c r="J177" s="129">
        <v>25</v>
      </c>
      <c r="K177" s="129"/>
      <c r="L177" s="129"/>
      <c r="M177" s="129"/>
      <c r="N177" s="129"/>
      <c r="O177" s="129"/>
      <c r="P177" s="129"/>
      <c r="Q177" s="5"/>
      <c r="R177" s="5"/>
      <c r="S177" s="5"/>
      <c r="T177" s="3"/>
      <c r="U177" s="3"/>
      <c r="V177" s="3"/>
      <c r="W177" s="60">
        <f t="shared" si="4"/>
        <v>25</v>
      </c>
      <c r="X177" s="12"/>
      <c r="Y177" s="7"/>
    </row>
    <row r="178" spans="1:25">
      <c r="A178" s="271">
        <v>154</v>
      </c>
      <c r="B178" s="30" t="s">
        <v>460</v>
      </c>
      <c r="C178" s="62" t="s">
        <v>169</v>
      </c>
      <c r="D178" s="5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5"/>
      <c r="R178" s="5"/>
      <c r="S178" s="5">
        <v>3</v>
      </c>
      <c r="T178" s="3">
        <v>20</v>
      </c>
      <c r="U178" s="3"/>
      <c r="V178" s="3"/>
      <c r="W178" s="60">
        <f t="shared" si="4"/>
        <v>3</v>
      </c>
      <c r="X178" s="7"/>
      <c r="Y178" s="7"/>
    </row>
    <row r="179" spans="1:25">
      <c r="A179" s="271">
        <v>155</v>
      </c>
      <c r="B179" s="31" t="s">
        <v>461</v>
      </c>
      <c r="C179" s="62" t="s">
        <v>169</v>
      </c>
      <c r="D179" s="5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5"/>
      <c r="R179" s="5"/>
      <c r="S179" s="5">
        <v>24</v>
      </c>
      <c r="T179" s="3"/>
      <c r="U179" s="3"/>
      <c r="V179" s="3"/>
      <c r="W179" s="60">
        <f t="shared" si="4"/>
        <v>24</v>
      </c>
      <c r="X179" s="7"/>
      <c r="Y179" s="7"/>
    </row>
    <row r="180" spans="1:25">
      <c r="A180" s="271">
        <v>156</v>
      </c>
      <c r="B180" s="31" t="s">
        <v>476</v>
      </c>
      <c r="C180" s="62" t="s">
        <v>169</v>
      </c>
      <c r="D180" s="5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5"/>
      <c r="R180" s="5"/>
      <c r="S180" s="5">
        <v>20</v>
      </c>
      <c r="T180" s="3"/>
      <c r="U180" s="3"/>
      <c r="V180" s="3"/>
      <c r="W180" s="60">
        <f t="shared" si="4"/>
        <v>20</v>
      </c>
      <c r="X180" s="7"/>
      <c r="Y180" s="7"/>
    </row>
    <row r="181" spans="1:25">
      <c r="A181" s="271">
        <v>157</v>
      </c>
      <c r="B181" s="32" t="s">
        <v>477</v>
      </c>
      <c r="C181" s="62" t="s">
        <v>120</v>
      </c>
      <c r="D181" s="5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5"/>
      <c r="R181" s="5"/>
      <c r="S181" s="5">
        <v>20</v>
      </c>
      <c r="T181" s="3"/>
      <c r="U181" s="3"/>
      <c r="V181" s="3"/>
      <c r="W181" s="60">
        <f t="shared" si="4"/>
        <v>20</v>
      </c>
      <c r="X181" s="7"/>
      <c r="Y181" s="7"/>
    </row>
    <row r="182" spans="1:25">
      <c r="A182" s="271">
        <v>158</v>
      </c>
      <c r="B182" s="32" t="s">
        <v>523</v>
      </c>
      <c r="C182" s="62" t="s">
        <v>171</v>
      </c>
      <c r="D182" s="5">
        <v>2</v>
      </c>
      <c r="E182" s="129"/>
      <c r="F182" s="129"/>
      <c r="G182" s="129"/>
      <c r="H182" s="129"/>
      <c r="I182" s="129"/>
      <c r="J182" s="129">
        <v>8</v>
      </c>
      <c r="K182" s="129"/>
      <c r="L182" s="129"/>
      <c r="M182" s="129"/>
      <c r="N182" s="129"/>
      <c r="O182" s="129"/>
      <c r="P182" s="129"/>
      <c r="Q182" s="5"/>
      <c r="R182" s="5"/>
      <c r="S182" s="5"/>
      <c r="T182" s="3"/>
      <c r="U182" s="3"/>
      <c r="V182" s="3"/>
      <c r="W182" s="60">
        <f t="shared" si="4"/>
        <v>10</v>
      </c>
      <c r="X182" s="7"/>
      <c r="Y182" s="7"/>
    </row>
    <row r="183" spans="1:25">
      <c r="A183" s="271">
        <v>159</v>
      </c>
      <c r="B183" s="31" t="s">
        <v>138</v>
      </c>
      <c r="C183" s="62" t="s">
        <v>171</v>
      </c>
      <c r="D183" s="5">
        <v>20</v>
      </c>
      <c r="E183" s="129"/>
      <c r="F183" s="129"/>
      <c r="G183" s="129"/>
      <c r="H183" s="129"/>
      <c r="I183" s="129"/>
      <c r="J183" s="129">
        <v>7</v>
      </c>
      <c r="K183" s="129"/>
      <c r="L183" s="129"/>
      <c r="M183" s="129"/>
      <c r="N183" s="129"/>
      <c r="O183" s="129"/>
      <c r="P183" s="129"/>
      <c r="Q183" s="5"/>
      <c r="R183" s="5"/>
      <c r="S183" s="5">
        <v>4</v>
      </c>
      <c r="T183" s="3"/>
      <c r="U183" s="3"/>
      <c r="V183" s="3"/>
      <c r="W183" s="60">
        <f t="shared" si="4"/>
        <v>31</v>
      </c>
      <c r="X183" s="7"/>
      <c r="Y183" s="7"/>
    </row>
    <row r="184" spans="1:25">
      <c r="A184" s="271">
        <v>160</v>
      </c>
      <c r="B184" s="101" t="s">
        <v>469</v>
      </c>
      <c r="C184" s="62"/>
      <c r="D184" s="5">
        <v>5</v>
      </c>
      <c r="E184" s="129"/>
      <c r="F184" s="129"/>
      <c r="G184" s="129"/>
      <c r="H184" s="129"/>
      <c r="I184" s="129"/>
      <c r="J184" s="129">
        <v>8</v>
      </c>
      <c r="K184" s="129"/>
      <c r="L184" s="129"/>
      <c r="M184" s="129"/>
      <c r="N184" s="129"/>
      <c r="O184" s="129"/>
      <c r="P184" s="129"/>
      <c r="Q184" s="5"/>
      <c r="R184" s="5"/>
      <c r="S184" s="5">
        <v>12</v>
      </c>
      <c r="T184" s="3"/>
      <c r="U184" s="3"/>
      <c r="V184" s="3"/>
      <c r="W184" s="60">
        <f t="shared" si="4"/>
        <v>25</v>
      </c>
      <c r="X184" s="12"/>
      <c r="Y184" s="7"/>
    </row>
    <row r="185" spans="1:25" ht="15" customHeight="1">
      <c r="A185" s="271">
        <v>161</v>
      </c>
      <c r="B185" s="110" t="s">
        <v>526</v>
      </c>
      <c r="C185" s="62"/>
      <c r="D185" s="5"/>
      <c r="E185" s="129"/>
      <c r="F185" s="129"/>
      <c r="G185" s="129"/>
      <c r="H185" s="129"/>
      <c r="I185" s="129"/>
      <c r="J185" s="129">
        <v>6</v>
      </c>
      <c r="K185" s="129"/>
      <c r="L185" s="129"/>
      <c r="M185" s="129"/>
      <c r="N185" s="129"/>
      <c r="O185" s="129"/>
      <c r="P185" s="129"/>
      <c r="Q185" s="5"/>
      <c r="R185" s="5"/>
      <c r="S185" s="5"/>
      <c r="T185" s="3"/>
      <c r="U185" s="3"/>
      <c r="V185" s="3"/>
      <c r="W185" s="60">
        <f t="shared" si="4"/>
        <v>6</v>
      </c>
      <c r="X185" s="7"/>
      <c r="Y185" s="7"/>
    </row>
    <row r="186" spans="1:25">
      <c r="A186" s="271">
        <v>162</v>
      </c>
      <c r="B186" s="101" t="s">
        <v>480</v>
      </c>
      <c r="C186" s="62"/>
      <c r="D186" s="5">
        <v>9</v>
      </c>
      <c r="E186" s="129"/>
      <c r="F186" s="129"/>
      <c r="G186" s="129"/>
      <c r="H186" s="129"/>
      <c r="I186" s="129">
        <v>4</v>
      </c>
      <c r="J186" s="129"/>
      <c r="K186" s="129"/>
      <c r="L186" s="129"/>
      <c r="M186" s="129"/>
      <c r="N186" s="129"/>
      <c r="O186" s="129"/>
      <c r="P186" s="129"/>
      <c r="Q186" s="5"/>
      <c r="R186" s="5"/>
      <c r="S186" s="5">
        <v>20</v>
      </c>
      <c r="T186" s="3"/>
      <c r="U186" s="3"/>
      <c r="V186" s="3"/>
      <c r="W186" s="60">
        <f t="shared" si="4"/>
        <v>33</v>
      </c>
      <c r="X186" s="7"/>
      <c r="Y186" s="7"/>
    </row>
    <row r="187" spans="1:25">
      <c r="A187" s="271">
        <v>163</v>
      </c>
      <c r="B187" s="36" t="s">
        <v>520</v>
      </c>
      <c r="C187" s="62"/>
      <c r="D187" s="5"/>
      <c r="E187" s="129"/>
      <c r="F187" s="129"/>
      <c r="G187" s="129"/>
      <c r="H187" s="129"/>
      <c r="I187" s="129"/>
      <c r="J187" s="129">
        <v>40</v>
      </c>
      <c r="K187" s="129"/>
      <c r="L187" s="129"/>
      <c r="M187" s="129"/>
      <c r="N187" s="129"/>
      <c r="O187" s="129"/>
      <c r="P187" s="129"/>
      <c r="Q187" s="5"/>
      <c r="R187" s="5"/>
      <c r="S187" s="5"/>
      <c r="T187" s="3"/>
      <c r="U187" s="3"/>
      <c r="V187" s="3"/>
      <c r="W187" s="60">
        <f t="shared" si="4"/>
        <v>40</v>
      </c>
      <c r="X187" s="7"/>
      <c r="Y187" s="7"/>
    </row>
    <row r="188" spans="1:25">
      <c r="A188" s="271">
        <v>164</v>
      </c>
      <c r="B188" s="31" t="s">
        <v>522</v>
      </c>
      <c r="C188" s="62"/>
      <c r="D188" s="5"/>
      <c r="E188" s="129"/>
      <c r="F188" s="129"/>
      <c r="G188" s="129"/>
      <c r="H188" s="129"/>
      <c r="I188" s="129"/>
      <c r="J188" s="129">
        <v>8</v>
      </c>
      <c r="K188" s="129"/>
      <c r="L188" s="129"/>
      <c r="M188" s="129"/>
      <c r="N188" s="129"/>
      <c r="O188" s="129"/>
      <c r="P188" s="129"/>
      <c r="Q188" s="5"/>
      <c r="R188" s="5"/>
      <c r="S188" s="5"/>
      <c r="T188" s="3"/>
      <c r="U188" s="3"/>
      <c r="V188" s="3"/>
      <c r="W188" s="60">
        <f t="shared" si="4"/>
        <v>8</v>
      </c>
      <c r="X188" s="7"/>
      <c r="Y188" s="7"/>
    </row>
    <row r="189" spans="1:25">
      <c r="A189" s="271">
        <v>165</v>
      </c>
      <c r="B189" s="31" t="s">
        <v>139</v>
      </c>
      <c r="C189" s="62" t="s">
        <v>169</v>
      </c>
      <c r="D189" s="5"/>
      <c r="E189" s="129"/>
      <c r="F189" s="129"/>
      <c r="G189" s="129"/>
      <c r="H189" s="129"/>
      <c r="I189" s="129"/>
      <c r="J189" s="129">
        <v>4</v>
      </c>
      <c r="K189" s="129"/>
      <c r="L189" s="129"/>
      <c r="M189" s="129"/>
      <c r="N189" s="129">
        <v>3</v>
      </c>
      <c r="O189" s="129"/>
      <c r="P189" s="129"/>
      <c r="Q189" s="5"/>
      <c r="R189" s="5"/>
      <c r="S189" s="5"/>
      <c r="T189" s="3"/>
      <c r="U189" s="3"/>
      <c r="V189" s="3"/>
      <c r="W189" s="60">
        <f t="shared" si="4"/>
        <v>7</v>
      </c>
      <c r="X189" s="7"/>
      <c r="Y189" s="7"/>
    </row>
    <row r="190" spans="1:25">
      <c r="A190" s="271">
        <v>166</v>
      </c>
      <c r="B190" s="32" t="s">
        <v>140</v>
      </c>
      <c r="C190" s="62" t="s">
        <v>171</v>
      </c>
      <c r="D190" s="5">
        <v>2</v>
      </c>
      <c r="E190" s="129"/>
      <c r="F190" s="129"/>
      <c r="G190" s="129"/>
      <c r="H190" s="129"/>
      <c r="I190" s="129"/>
      <c r="J190" s="129">
        <v>1</v>
      </c>
      <c r="K190" s="129"/>
      <c r="L190" s="129"/>
      <c r="M190" s="129"/>
      <c r="N190" s="129"/>
      <c r="O190" s="129"/>
      <c r="P190" s="129"/>
      <c r="Q190" s="5"/>
      <c r="R190" s="5"/>
      <c r="S190" s="5">
        <v>1</v>
      </c>
      <c r="T190" s="3"/>
      <c r="U190" s="3"/>
      <c r="V190" s="3"/>
      <c r="W190" s="60">
        <f t="shared" si="4"/>
        <v>4</v>
      </c>
      <c r="X190" s="12"/>
      <c r="Y190" s="12"/>
    </row>
    <row r="191" spans="1:25">
      <c r="A191" s="271">
        <v>167</v>
      </c>
      <c r="B191" s="32" t="s">
        <v>141</v>
      </c>
      <c r="C191" s="62" t="s">
        <v>169</v>
      </c>
      <c r="D191" s="5">
        <v>20</v>
      </c>
      <c r="E191" s="129"/>
      <c r="F191" s="129"/>
      <c r="G191" s="129"/>
      <c r="H191" s="129"/>
      <c r="I191" s="129"/>
      <c r="J191" s="129">
        <v>1</v>
      </c>
      <c r="K191" s="129"/>
      <c r="L191" s="129"/>
      <c r="M191" s="129"/>
      <c r="N191" s="129">
        <v>20</v>
      </c>
      <c r="O191" s="129"/>
      <c r="P191" s="129">
        <v>25</v>
      </c>
      <c r="Q191" s="5"/>
      <c r="R191" s="5"/>
      <c r="S191" s="5"/>
      <c r="T191" s="3"/>
      <c r="U191" s="3"/>
      <c r="V191" s="3"/>
      <c r="W191" s="60">
        <f t="shared" si="4"/>
        <v>66</v>
      </c>
      <c r="X191" s="12"/>
      <c r="Y191" s="12"/>
    </row>
    <row r="192" spans="1:25">
      <c r="A192" s="271">
        <v>168</v>
      </c>
      <c r="B192" s="100" t="s">
        <v>197</v>
      </c>
      <c r="C192" s="62" t="s">
        <v>169</v>
      </c>
      <c r="D192" s="1"/>
      <c r="E192" s="121"/>
      <c r="F192" s="121"/>
      <c r="G192" s="121"/>
      <c r="H192" s="121"/>
      <c r="I192" s="121"/>
      <c r="J192" s="129"/>
      <c r="K192" s="129">
        <v>50</v>
      </c>
      <c r="L192" s="121"/>
      <c r="M192" s="121"/>
      <c r="N192" s="121"/>
      <c r="O192" s="121"/>
      <c r="P192" s="121"/>
      <c r="Q192" s="1"/>
      <c r="R192" s="1"/>
      <c r="S192" s="1"/>
      <c r="T192" s="142"/>
      <c r="U192" s="142"/>
      <c r="V192" s="142"/>
      <c r="W192" s="60">
        <f t="shared" si="4"/>
        <v>50</v>
      </c>
      <c r="X192" s="7"/>
      <c r="Y192" s="1"/>
    </row>
    <row r="193" spans="1:25">
      <c r="A193" s="271">
        <v>169</v>
      </c>
      <c r="B193" s="100" t="s">
        <v>492</v>
      </c>
      <c r="C193" s="62"/>
      <c r="D193" s="1"/>
      <c r="E193" s="121"/>
      <c r="F193" s="121"/>
      <c r="G193" s="121"/>
      <c r="H193" s="121"/>
      <c r="I193" s="121"/>
      <c r="J193" s="129"/>
      <c r="K193" s="129">
        <v>50</v>
      </c>
      <c r="L193" s="121"/>
      <c r="M193" s="121"/>
      <c r="N193" s="121"/>
      <c r="O193" s="121"/>
      <c r="P193" s="121"/>
      <c r="Q193" s="1"/>
      <c r="R193" s="1"/>
      <c r="S193" s="1"/>
      <c r="T193" s="142"/>
      <c r="U193" s="142"/>
      <c r="V193" s="142"/>
      <c r="W193" s="60">
        <f t="shared" si="4"/>
        <v>50</v>
      </c>
      <c r="X193" s="7"/>
      <c r="Y193" s="1"/>
    </row>
    <row r="194" spans="1:25">
      <c r="A194" s="271">
        <v>170</v>
      </c>
      <c r="B194" s="101" t="s">
        <v>142</v>
      </c>
      <c r="C194" s="62" t="s">
        <v>169</v>
      </c>
      <c r="D194" s="1">
        <v>24</v>
      </c>
      <c r="E194" s="121">
        <v>2</v>
      </c>
      <c r="F194" s="121"/>
      <c r="G194" s="121"/>
      <c r="H194" s="121"/>
      <c r="I194" s="121"/>
      <c r="J194" s="129">
        <v>2</v>
      </c>
      <c r="K194" s="129">
        <v>2</v>
      </c>
      <c r="L194" s="121"/>
      <c r="M194" s="121"/>
      <c r="N194" s="121"/>
      <c r="O194" s="121"/>
      <c r="P194" s="121"/>
      <c r="Q194" s="1"/>
      <c r="R194" s="1"/>
      <c r="S194" s="1">
        <v>2</v>
      </c>
      <c r="T194" s="142"/>
      <c r="U194" s="142"/>
      <c r="V194" s="142"/>
      <c r="W194" s="60">
        <f t="shared" si="4"/>
        <v>32</v>
      </c>
      <c r="X194" s="7"/>
      <c r="Y194" s="1"/>
    </row>
    <row r="195" spans="1:25">
      <c r="A195" s="271">
        <v>171</v>
      </c>
      <c r="B195" s="111" t="s">
        <v>200</v>
      </c>
      <c r="C195" s="62"/>
      <c r="D195" s="1"/>
      <c r="E195" s="121"/>
      <c r="F195" s="121"/>
      <c r="G195" s="121"/>
      <c r="H195" s="121"/>
      <c r="I195" s="121"/>
      <c r="J195" s="129"/>
      <c r="K195" s="129"/>
      <c r="L195" s="121"/>
      <c r="M195" s="121"/>
      <c r="N195" s="121"/>
      <c r="O195" s="121"/>
      <c r="P195" s="121">
        <v>2</v>
      </c>
      <c r="Q195" s="1"/>
      <c r="R195" s="1"/>
      <c r="S195" s="1"/>
      <c r="T195" s="142"/>
      <c r="U195" s="142"/>
      <c r="V195" s="142"/>
      <c r="W195" s="60">
        <f t="shared" si="4"/>
        <v>2</v>
      </c>
      <c r="X195" s="7"/>
      <c r="Y195" s="1"/>
    </row>
    <row r="196" spans="1:25">
      <c r="A196" s="273" t="s">
        <v>0</v>
      </c>
      <c r="B196" s="174" t="s">
        <v>1</v>
      </c>
      <c r="C196" s="172" t="s">
        <v>3</v>
      </c>
      <c r="D196" s="356"/>
      <c r="E196" s="357"/>
      <c r="F196" s="357"/>
      <c r="G196" s="357"/>
      <c r="H196" s="357"/>
      <c r="I196" s="357"/>
      <c r="J196" s="357"/>
      <c r="K196" s="357"/>
      <c r="L196" s="357"/>
      <c r="M196" s="357"/>
      <c r="N196" s="357"/>
      <c r="O196" s="357"/>
      <c r="P196" s="357"/>
      <c r="Q196" s="98"/>
      <c r="R196" s="94"/>
      <c r="S196" s="94"/>
      <c r="T196" s="94"/>
      <c r="U196" s="94"/>
      <c r="V196" s="94"/>
      <c r="W196" s="77"/>
      <c r="X196" s="78"/>
      <c r="Y196" s="79"/>
    </row>
    <row r="197" spans="1:25">
      <c r="A197" s="274"/>
      <c r="B197" s="175"/>
      <c r="C197" s="173" t="s">
        <v>2</v>
      </c>
      <c r="D197" s="81" t="s">
        <v>105</v>
      </c>
      <c r="E197" s="81" t="s">
        <v>107</v>
      </c>
      <c r="F197" s="81" t="s">
        <v>108</v>
      </c>
      <c r="G197" s="81" t="s">
        <v>109</v>
      </c>
      <c r="H197" s="81" t="s">
        <v>110</v>
      </c>
      <c r="I197" s="81" t="s">
        <v>111</v>
      </c>
      <c r="J197" s="81" t="s">
        <v>112</v>
      </c>
      <c r="K197" s="81" t="s">
        <v>113</v>
      </c>
      <c r="L197" s="81" t="s">
        <v>114</v>
      </c>
      <c r="M197" s="81" t="s">
        <v>115</v>
      </c>
      <c r="N197" s="81" t="s">
        <v>116</v>
      </c>
      <c r="O197" s="81" t="s">
        <v>117</v>
      </c>
      <c r="P197" s="81" t="s">
        <v>118</v>
      </c>
      <c r="Q197" s="82" t="s">
        <v>119</v>
      </c>
      <c r="R197" s="97" t="s">
        <v>216</v>
      </c>
      <c r="S197" s="97" t="s">
        <v>437</v>
      </c>
      <c r="T197" s="183" t="s">
        <v>545</v>
      </c>
      <c r="U197" s="183" t="s">
        <v>655</v>
      </c>
      <c r="V197" s="183" t="s">
        <v>503</v>
      </c>
      <c r="W197" s="88" t="s">
        <v>4</v>
      </c>
      <c r="X197" s="89" t="s">
        <v>5</v>
      </c>
      <c r="Y197" s="90" t="s">
        <v>6</v>
      </c>
    </row>
    <row r="198" spans="1:25">
      <c r="A198" s="272"/>
      <c r="B198" s="83"/>
      <c r="C198" s="84"/>
      <c r="D198" s="85" t="s">
        <v>106</v>
      </c>
      <c r="E198" s="86" t="s">
        <v>106</v>
      </c>
      <c r="F198" s="86" t="s">
        <v>106</v>
      </c>
      <c r="G198" s="85" t="s">
        <v>106</v>
      </c>
      <c r="H198" s="85" t="s">
        <v>106</v>
      </c>
      <c r="I198" s="85" t="s">
        <v>106</v>
      </c>
      <c r="J198" s="85" t="s">
        <v>106</v>
      </c>
      <c r="K198" s="85" t="s">
        <v>106</v>
      </c>
      <c r="L198" s="85" t="s">
        <v>106</v>
      </c>
      <c r="M198" s="85" t="s">
        <v>106</v>
      </c>
      <c r="N198" s="85" t="s">
        <v>106</v>
      </c>
      <c r="O198" s="85" t="s">
        <v>106</v>
      </c>
      <c r="P198" s="85" t="s">
        <v>106</v>
      </c>
      <c r="Q198" s="85" t="s">
        <v>106</v>
      </c>
      <c r="R198" s="57" t="s">
        <v>106</v>
      </c>
      <c r="S198" s="57" t="s">
        <v>106</v>
      </c>
      <c r="T198" s="57" t="s">
        <v>529</v>
      </c>
      <c r="U198" s="57" t="s">
        <v>106</v>
      </c>
      <c r="V198" s="57" t="s">
        <v>501</v>
      </c>
      <c r="W198" s="80"/>
      <c r="X198" s="87"/>
      <c r="Y198" s="87"/>
    </row>
    <row r="199" spans="1:25">
      <c r="A199" s="265">
        <v>172</v>
      </c>
      <c r="B199" s="32" t="s">
        <v>472</v>
      </c>
      <c r="C199" s="62" t="s">
        <v>169</v>
      </c>
      <c r="D199" s="1"/>
      <c r="E199" s="1"/>
      <c r="F199" s="1"/>
      <c r="G199" s="1"/>
      <c r="H199" s="1"/>
      <c r="I199" s="1"/>
      <c r="J199" s="5"/>
      <c r="K199" s="1"/>
      <c r="L199" s="1"/>
      <c r="M199" s="1"/>
      <c r="N199" s="1"/>
      <c r="O199" s="1"/>
      <c r="P199" s="1"/>
      <c r="Q199" s="1"/>
      <c r="R199" s="1"/>
      <c r="S199" s="1">
        <v>1</v>
      </c>
      <c r="T199" s="142"/>
      <c r="U199" s="142"/>
      <c r="V199" s="142"/>
      <c r="W199" s="60">
        <f t="shared" ref="W199:W211" si="5">S199+R199+Q199+P199+O199+N199+M199+L199+K199+J199+I199+H199+G199+F199+E199+D199</f>
        <v>1</v>
      </c>
      <c r="X199" s="7"/>
      <c r="Y199" s="1"/>
    </row>
    <row r="200" spans="1:25">
      <c r="A200" s="265">
        <v>173</v>
      </c>
      <c r="B200" s="33" t="s">
        <v>143</v>
      </c>
      <c r="C200" s="62" t="s">
        <v>172</v>
      </c>
      <c r="D200" s="120">
        <v>7</v>
      </c>
      <c r="E200" s="120">
        <v>2</v>
      </c>
      <c r="F200" s="120"/>
      <c r="G200" s="120"/>
      <c r="H200" s="120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31"/>
      <c r="U200" s="131"/>
      <c r="V200" s="131"/>
      <c r="W200" s="60">
        <f t="shared" si="5"/>
        <v>9</v>
      </c>
      <c r="X200" s="7"/>
      <c r="Y200" s="7"/>
    </row>
    <row r="201" spans="1:25">
      <c r="A201" s="265">
        <v>174</v>
      </c>
      <c r="B201" s="32" t="s">
        <v>202</v>
      </c>
      <c r="C201" s="62" t="s">
        <v>169</v>
      </c>
      <c r="D201" s="120"/>
      <c r="E201" s="120"/>
      <c r="F201" s="120"/>
      <c r="G201" s="120"/>
      <c r="H201" s="120"/>
      <c r="I201" s="120"/>
      <c r="J201" s="120">
        <v>5</v>
      </c>
      <c r="K201" s="120"/>
      <c r="L201" s="120"/>
      <c r="M201" s="120"/>
      <c r="N201" s="120"/>
      <c r="O201" s="120"/>
      <c r="P201" s="120"/>
      <c r="Q201" s="120"/>
      <c r="R201" s="120"/>
      <c r="S201" s="120"/>
      <c r="T201" s="131"/>
      <c r="U201" s="131"/>
      <c r="V201" s="131"/>
      <c r="W201" s="60">
        <f t="shared" si="5"/>
        <v>5</v>
      </c>
      <c r="X201" s="12"/>
      <c r="Y201" s="12"/>
    </row>
    <row r="202" spans="1:25">
      <c r="A202" s="265">
        <v>175</v>
      </c>
      <c r="B202" s="32" t="s">
        <v>144</v>
      </c>
      <c r="C202" s="62" t="s">
        <v>169</v>
      </c>
      <c r="D202" s="120">
        <v>2</v>
      </c>
      <c r="E202" s="120"/>
      <c r="F202" s="120"/>
      <c r="G202" s="120"/>
      <c r="H202" s="120"/>
      <c r="I202" s="120"/>
      <c r="J202" s="120"/>
      <c r="K202" s="120"/>
      <c r="L202" s="120"/>
      <c r="M202" s="120"/>
      <c r="N202" s="120"/>
      <c r="O202" s="120">
        <v>2</v>
      </c>
      <c r="P202" s="120"/>
      <c r="Q202" s="120"/>
      <c r="R202" s="120"/>
      <c r="S202" s="120">
        <v>5</v>
      </c>
      <c r="T202" s="131"/>
      <c r="U202" s="131"/>
      <c r="V202" s="131"/>
      <c r="W202" s="60">
        <f t="shared" si="5"/>
        <v>9</v>
      </c>
      <c r="X202" s="12"/>
      <c r="Y202" s="12"/>
    </row>
    <row r="203" spans="1:25">
      <c r="A203" s="265">
        <v>176</v>
      </c>
      <c r="B203" s="100" t="s">
        <v>145</v>
      </c>
      <c r="C203" s="62" t="s">
        <v>171</v>
      </c>
      <c r="D203" s="120">
        <v>5</v>
      </c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0"/>
      <c r="P203" s="120"/>
      <c r="Q203" s="124"/>
      <c r="R203" s="124"/>
      <c r="S203" s="124"/>
      <c r="T203" s="185"/>
      <c r="U203" s="185"/>
      <c r="V203" s="185"/>
      <c r="W203" s="60">
        <f t="shared" si="5"/>
        <v>5</v>
      </c>
      <c r="X203" s="7"/>
      <c r="Y203" s="1"/>
    </row>
    <row r="204" spans="1:25">
      <c r="A204" s="265">
        <v>177</v>
      </c>
      <c r="B204" s="100" t="s">
        <v>146</v>
      </c>
      <c r="C204" s="62" t="s">
        <v>169</v>
      </c>
      <c r="D204" s="120">
        <v>30</v>
      </c>
      <c r="E204" s="124"/>
      <c r="F204" s="124"/>
      <c r="G204" s="124"/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>
        <v>2</v>
      </c>
      <c r="T204" s="185"/>
      <c r="U204" s="185"/>
      <c r="V204" s="185"/>
      <c r="W204" s="60">
        <f t="shared" si="5"/>
        <v>32</v>
      </c>
      <c r="X204" s="7"/>
      <c r="Y204" s="1"/>
    </row>
    <row r="205" spans="1:25">
      <c r="A205" s="265">
        <v>178</v>
      </c>
      <c r="B205" s="101" t="s">
        <v>147</v>
      </c>
      <c r="C205" s="62" t="s">
        <v>169</v>
      </c>
      <c r="D205" s="120">
        <v>30</v>
      </c>
      <c r="E205" s="124"/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85"/>
      <c r="U205" s="185"/>
      <c r="V205" s="185"/>
      <c r="W205" s="60">
        <f t="shared" si="5"/>
        <v>30</v>
      </c>
      <c r="X205" s="7"/>
      <c r="Y205" s="1"/>
    </row>
    <row r="206" spans="1:25">
      <c r="A206" s="265">
        <v>179</v>
      </c>
      <c r="B206" s="111" t="s">
        <v>473</v>
      </c>
      <c r="C206" s="62" t="s">
        <v>169</v>
      </c>
      <c r="D206" s="120"/>
      <c r="E206" s="124"/>
      <c r="F206" s="124"/>
      <c r="G206" s="124"/>
      <c r="H206" s="124"/>
      <c r="I206" s="124"/>
      <c r="J206" s="124"/>
      <c r="K206" s="124"/>
      <c r="L206" s="120"/>
      <c r="M206" s="124"/>
      <c r="N206" s="124"/>
      <c r="O206" s="124"/>
      <c r="P206" s="124"/>
      <c r="Q206" s="124"/>
      <c r="R206" s="124"/>
      <c r="S206" s="124">
        <v>10</v>
      </c>
      <c r="T206" s="185"/>
      <c r="U206" s="185"/>
      <c r="V206" s="185"/>
      <c r="W206" s="60">
        <f t="shared" si="5"/>
        <v>10</v>
      </c>
      <c r="X206" s="7"/>
      <c r="Y206" s="1"/>
    </row>
    <row r="207" spans="1:25">
      <c r="A207" s="265">
        <v>180</v>
      </c>
      <c r="B207" s="32" t="s">
        <v>148</v>
      </c>
      <c r="C207" s="62"/>
      <c r="D207" s="120">
        <v>1</v>
      </c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>
        <v>2</v>
      </c>
      <c r="S207" s="124"/>
      <c r="T207" s="185"/>
      <c r="U207" s="185"/>
      <c r="V207" s="185">
        <v>2</v>
      </c>
      <c r="W207" s="60">
        <f t="shared" si="5"/>
        <v>3</v>
      </c>
      <c r="X207" s="7"/>
      <c r="Y207" s="1"/>
    </row>
    <row r="208" spans="1:25">
      <c r="A208" s="265">
        <v>181</v>
      </c>
      <c r="B208" s="31" t="s">
        <v>238</v>
      </c>
      <c r="C208" s="17" t="s">
        <v>169</v>
      </c>
      <c r="D208" s="120">
        <v>7</v>
      </c>
      <c r="E208" s="120"/>
      <c r="F208" s="120"/>
      <c r="G208" s="120"/>
      <c r="H208" s="120"/>
      <c r="I208" s="120"/>
      <c r="J208" s="120">
        <v>4</v>
      </c>
      <c r="K208" s="120"/>
      <c r="L208" s="120"/>
      <c r="M208" s="120">
        <v>1</v>
      </c>
      <c r="N208" s="120"/>
      <c r="O208" s="120"/>
      <c r="P208" s="120"/>
      <c r="Q208" s="120"/>
      <c r="R208" s="120"/>
      <c r="S208" s="120"/>
      <c r="T208" s="131"/>
      <c r="U208" s="131"/>
      <c r="V208" s="131"/>
      <c r="W208" s="60">
        <f t="shared" si="5"/>
        <v>12</v>
      </c>
      <c r="X208" s="18"/>
      <c r="Y208" s="8"/>
    </row>
    <row r="209" spans="1:31">
      <c r="A209" s="265">
        <v>182</v>
      </c>
      <c r="B209" s="31" t="s">
        <v>149</v>
      </c>
      <c r="C209" s="17" t="s">
        <v>169</v>
      </c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>
        <v>2</v>
      </c>
      <c r="Q209" s="120"/>
      <c r="R209" s="120"/>
      <c r="S209" s="120"/>
      <c r="T209" s="131"/>
      <c r="U209" s="131"/>
      <c r="V209" s="131"/>
      <c r="W209" s="60">
        <f t="shared" si="5"/>
        <v>2</v>
      </c>
      <c r="X209" s="18"/>
      <c r="Y209" s="8"/>
    </row>
    <row r="210" spans="1:31">
      <c r="A210" s="265">
        <v>183</v>
      </c>
      <c r="B210" s="31" t="s">
        <v>150</v>
      </c>
      <c r="C210" s="17" t="s">
        <v>169</v>
      </c>
      <c r="D210" s="120"/>
      <c r="E210" s="120"/>
      <c r="F210" s="120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>
        <v>10</v>
      </c>
      <c r="Q210" s="120"/>
      <c r="R210" s="120"/>
      <c r="S210" s="120"/>
      <c r="T210" s="131"/>
      <c r="U210" s="131"/>
      <c r="V210" s="131"/>
      <c r="W210" s="60">
        <f t="shared" si="5"/>
        <v>10</v>
      </c>
      <c r="X210" s="18"/>
      <c r="Y210" s="7"/>
    </row>
    <row r="211" spans="1:31">
      <c r="A211" s="265">
        <v>184</v>
      </c>
      <c r="B211" s="31" t="s">
        <v>151</v>
      </c>
      <c r="C211" s="17" t="s">
        <v>171</v>
      </c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>
        <v>5</v>
      </c>
      <c r="Q211" s="120"/>
      <c r="R211" s="120"/>
      <c r="S211" s="120"/>
      <c r="T211" s="131"/>
      <c r="U211" s="131"/>
      <c r="V211" s="131"/>
      <c r="W211" s="60">
        <f t="shared" si="5"/>
        <v>5</v>
      </c>
      <c r="X211" s="18"/>
      <c r="Y211" s="7"/>
    </row>
    <row r="212" spans="1:31">
      <c r="A212" s="265">
        <v>185</v>
      </c>
      <c r="B212" s="31" t="s">
        <v>152</v>
      </c>
      <c r="C212" s="17" t="s">
        <v>175</v>
      </c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 t="s">
        <v>198</v>
      </c>
      <c r="Q212" s="120"/>
      <c r="R212" s="120"/>
      <c r="S212" s="120"/>
      <c r="T212" s="131"/>
      <c r="U212" s="131"/>
      <c r="V212" s="131"/>
      <c r="W212" s="60" t="s">
        <v>442</v>
      </c>
      <c r="X212" s="18" t="s">
        <v>441</v>
      </c>
      <c r="Y212" s="7"/>
    </row>
    <row r="213" spans="1:31">
      <c r="A213" s="265">
        <v>186</v>
      </c>
      <c r="B213" s="31" t="s">
        <v>153</v>
      </c>
      <c r="C213" s="17" t="s">
        <v>175</v>
      </c>
      <c r="D213" s="120"/>
      <c r="E213" s="120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>
        <v>4</v>
      </c>
      <c r="Q213" s="120"/>
      <c r="R213" s="120"/>
      <c r="S213" s="120"/>
      <c r="T213" s="131"/>
      <c r="U213" s="131"/>
      <c r="V213" s="131"/>
      <c r="W213" s="60">
        <f t="shared" ref="W213:W234" si="6">S213+R213+Q213+P213+O213+N213+M213+L213+K213+J213+I213+H213+G213+F213+E213+D213</f>
        <v>4</v>
      </c>
      <c r="X213" s="18"/>
      <c r="Y213" s="7"/>
    </row>
    <row r="214" spans="1:31">
      <c r="A214" s="265">
        <v>187</v>
      </c>
      <c r="B214" s="31" t="s">
        <v>154</v>
      </c>
      <c r="C214" s="17" t="s">
        <v>175</v>
      </c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>
        <v>4</v>
      </c>
      <c r="Q214" s="120"/>
      <c r="R214" s="120"/>
      <c r="S214" s="120"/>
      <c r="T214" s="131"/>
      <c r="U214" s="131"/>
      <c r="V214" s="131"/>
      <c r="W214" s="60">
        <f t="shared" si="6"/>
        <v>4</v>
      </c>
      <c r="X214" s="18"/>
      <c r="Y214" s="7"/>
    </row>
    <row r="215" spans="1:31">
      <c r="A215" s="265">
        <v>188</v>
      </c>
      <c r="B215" s="31" t="s">
        <v>223</v>
      </c>
      <c r="C215" s="17" t="s">
        <v>224</v>
      </c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v>1</v>
      </c>
      <c r="O215" s="120"/>
      <c r="P215" s="120"/>
      <c r="Q215" s="120"/>
      <c r="R215" s="120"/>
      <c r="S215" s="120"/>
      <c r="T215" s="131"/>
      <c r="U215" s="131"/>
      <c r="V215" s="131"/>
      <c r="W215" s="60">
        <f t="shared" si="6"/>
        <v>1</v>
      </c>
      <c r="X215" s="18"/>
      <c r="Y215" s="7"/>
      <c r="AD215" s="6"/>
      <c r="AE215" s="6"/>
    </row>
    <row r="216" spans="1:31">
      <c r="A216" s="265">
        <v>189</v>
      </c>
      <c r="B216" s="31" t="s">
        <v>155</v>
      </c>
      <c r="C216" s="17" t="s">
        <v>169</v>
      </c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>
        <v>1</v>
      </c>
      <c r="Q216" s="120"/>
      <c r="R216" s="120"/>
      <c r="S216" s="120"/>
      <c r="T216" s="131"/>
      <c r="U216" s="131"/>
      <c r="V216" s="131"/>
      <c r="W216" s="60">
        <f t="shared" si="6"/>
        <v>1</v>
      </c>
      <c r="X216" s="18"/>
      <c r="Y216" s="7"/>
      <c r="AD216" s="6"/>
      <c r="AE216" s="6"/>
    </row>
    <row r="217" spans="1:31">
      <c r="A217" s="265">
        <v>190</v>
      </c>
      <c r="B217" s="31" t="s">
        <v>524</v>
      </c>
      <c r="C217" s="17" t="s">
        <v>169</v>
      </c>
      <c r="D217" s="120"/>
      <c r="E217" s="120"/>
      <c r="F217" s="120"/>
      <c r="G217" s="120"/>
      <c r="H217" s="120"/>
      <c r="I217" s="120"/>
      <c r="J217" s="120">
        <v>8</v>
      </c>
      <c r="K217" s="120"/>
      <c r="L217" s="120"/>
      <c r="M217" s="120"/>
      <c r="N217" s="120"/>
      <c r="O217" s="120"/>
      <c r="P217" s="120"/>
      <c r="Q217" s="120"/>
      <c r="R217" s="120"/>
      <c r="S217" s="120"/>
      <c r="T217" s="131"/>
      <c r="U217" s="131"/>
      <c r="V217" s="131"/>
      <c r="W217" s="60">
        <f t="shared" si="6"/>
        <v>8</v>
      </c>
      <c r="X217" s="18"/>
      <c r="Y217" s="7"/>
      <c r="AD217" s="54"/>
      <c r="AE217" s="6"/>
    </row>
    <row r="218" spans="1:31">
      <c r="A218" s="265">
        <v>191</v>
      </c>
      <c r="B218" s="31" t="s">
        <v>156</v>
      </c>
      <c r="C218" s="17" t="s">
        <v>169</v>
      </c>
      <c r="D218" s="120"/>
      <c r="E218" s="120"/>
      <c r="F218" s="120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>
        <v>1</v>
      </c>
      <c r="Q218" s="120"/>
      <c r="R218" s="120"/>
      <c r="S218" s="120"/>
      <c r="T218" s="131"/>
      <c r="U218" s="131"/>
      <c r="V218" s="131"/>
      <c r="W218" s="60">
        <f t="shared" si="6"/>
        <v>1</v>
      </c>
      <c r="X218" s="18"/>
      <c r="Y218" s="7"/>
      <c r="AD218" s="22"/>
      <c r="AE218" s="6"/>
    </row>
    <row r="219" spans="1:31">
      <c r="A219" s="265">
        <v>192</v>
      </c>
      <c r="B219" s="31" t="s">
        <v>157</v>
      </c>
      <c r="C219" s="17" t="s">
        <v>169</v>
      </c>
      <c r="D219" s="120"/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>
        <v>6</v>
      </c>
      <c r="Q219" s="120"/>
      <c r="R219" s="120"/>
      <c r="S219" s="120"/>
      <c r="T219" s="131"/>
      <c r="U219" s="131"/>
      <c r="V219" s="131"/>
      <c r="W219" s="60">
        <f t="shared" si="6"/>
        <v>6</v>
      </c>
      <c r="X219" s="18"/>
      <c r="Y219" s="7"/>
      <c r="AD219" s="22"/>
      <c r="AE219" s="6"/>
    </row>
    <row r="220" spans="1:31">
      <c r="A220" s="265">
        <v>193</v>
      </c>
      <c r="B220" s="31" t="s">
        <v>158</v>
      </c>
      <c r="C220" s="17" t="s">
        <v>169</v>
      </c>
      <c r="D220" s="120"/>
      <c r="E220" s="120"/>
      <c r="F220" s="120"/>
      <c r="G220" s="120"/>
      <c r="H220" s="120"/>
      <c r="I220" s="120"/>
      <c r="J220" s="120"/>
      <c r="K220" s="120"/>
      <c r="L220" s="120"/>
      <c r="M220" s="120"/>
      <c r="N220" s="120"/>
      <c r="O220" s="120">
        <v>10</v>
      </c>
      <c r="P220" s="120"/>
      <c r="Q220" s="120"/>
      <c r="R220" s="120"/>
      <c r="S220" s="120"/>
      <c r="T220" s="131"/>
      <c r="U220" s="131"/>
      <c r="V220" s="131"/>
      <c r="W220" s="60">
        <f t="shared" si="6"/>
        <v>10</v>
      </c>
      <c r="X220" s="18"/>
      <c r="Y220" s="7"/>
      <c r="AD220" s="22"/>
      <c r="AE220" s="6"/>
    </row>
    <row r="221" spans="1:31">
      <c r="A221" s="265">
        <v>194</v>
      </c>
      <c r="B221" s="31" t="s">
        <v>518</v>
      </c>
      <c r="C221" s="17" t="s">
        <v>172</v>
      </c>
      <c r="D221" s="120">
        <v>5</v>
      </c>
      <c r="E221" s="120"/>
      <c r="F221" s="120"/>
      <c r="G221" s="120"/>
      <c r="H221" s="120"/>
      <c r="I221" s="120"/>
      <c r="J221" s="120">
        <v>1</v>
      </c>
      <c r="K221" s="120"/>
      <c r="L221" s="120"/>
      <c r="M221" s="120"/>
      <c r="N221" s="120"/>
      <c r="O221" s="120"/>
      <c r="P221" s="120"/>
      <c r="Q221" s="120"/>
      <c r="R221" s="120"/>
      <c r="S221" s="120"/>
      <c r="T221" s="131"/>
      <c r="U221" s="131"/>
      <c r="V221" s="131"/>
      <c r="W221" s="60">
        <f t="shared" si="6"/>
        <v>6</v>
      </c>
      <c r="X221" s="18"/>
      <c r="Y221" s="7"/>
      <c r="AD221" s="23"/>
      <c r="AE221" s="6"/>
    </row>
    <row r="222" spans="1:31">
      <c r="A222" s="265">
        <v>195</v>
      </c>
      <c r="B222" s="19" t="s">
        <v>159</v>
      </c>
      <c r="C222" s="17" t="s">
        <v>170</v>
      </c>
      <c r="D222" s="120"/>
      <c r="E222" s="120"/>
      <c r="F222" s="120"/>
      <c r="G222" s="120"/>
      <c r="H222" s="120"/>
      <c r="I222" s="120"/>
      <c r="J222" s="120"/>
      <c r="K222" s="120"/>
      <c r="L222" s="120"/>
      <c r="M222" s="120">
        <v>20</v>
      </c>
      <c r="N222" s="120"/>
      <c r="O222" s="120"/>
      <c r="P222" s="120"/>
      <c r="Q222" s="120"/>
      <c r="R222" s="120"/>
      <c r="S222" s="120"/>
      <c r="T222" s="131"/>
      <c r="U222" s="131"/>
      <c r="V222" s="131"/>
      <c r="W222" s="60">
        <f t="shared" si="6"/>
        <v>20</v>
      </c>
      <c r="X222" s="21"/>
      <c r="Y222" s="1"/>
    </row>
    <row r="223" spans="1:31">
      <c r="A223" s="265">
        <v>196</v>
      </c>
      <c r="B223" s="19" t="s">
        <v>160</v>
      </c>
      <c r="C223" s="17" t="s">
        <v>170</v>
      </c>
      <c r="D223" s="120"/>
      <c r="E223" s="120"/>
      <c r="F223" s="120"/>
      <c r="G223" s="120"/>
      <c r="H223" s="120"/>
      <c r="I223" s="120"/>
      <c r="J223" s="120"/>
      <c r="K223" s="120"/>
      <c r="L223" s="120"/>
      <c r="M223" s="120">
        <v>20</v>
      </c>
      <c r="N223" s="120"/>
      <c r="O223" s="120"/>
      <c r="P223" s="120"/>
      <c r="Q223" s="120"/>
      <c r="R223" s="120"/>
      <c r="S223" s="120"/>
      <c r="T223" s="131"/>
      <c r="U223" s="131"/>
      <c r="V223" s="131"/>
      <c r="W223" s="60">
        <f t="shared" si="6"/>
        <v>20</v>
      </c>
      <c r="X223" s="18"/>
      <c r="Y223" s="7"/>
    </row>
    <row r="224" spans="1:31">
      <c r="A224" s="265">
        <v>197</v>
      </c>
      <c r="B224" s="19" t="s">
        <v>161</v>
      </c>
      <c r="C224" s="17" t="s">
        <v>170</v>
      </c>
      <c r="D224" s="120"/>
      <c r="E224" s="120"/>
      <c r="F224" s="120"/>
      <c r="G224" s="120"/>
      <c r="H224" s="120"/>
      <c r="I224" s="120"/>
      <c r="J224" s="120"/>
      <c r="K224" s="120"/>
      <c r="L224" s="120"/>
      <c r="M224" s="120">
        <v>20</v>
      </c>
      <c r="N224" s="120"/>
      <c r="O224" s="120"/>
      <c r="P224" s="120"/>
      <c r="Q224" s="120"/>
      <c r="R224" s="120"/>
      <c r="S224" s="120"/>
      <c r="T224" s="131"/>
      <c r="U224" s="131"/>
      <c r="V224" s="131"/>
      <c r="W224" s="60">
        <f t="shared" si="6"/>
        <v>20</v>
      </c>
      <c r="X224" s="18"/>
      <c r="Y224" s="7"/>
    </row>
    <row r="225" spans="1:25">
      <c r="A225" s="265">
        <v>198</v>
      </c>
      <c r="B225" s="99" t="s">
        <v>162</v>
      </c>
      <c r="C225" s="17" t="s">
        <v>170</v>
      </c>
      <c r="D225" s="120"/>
      <c r="E225" s="120"/>
      <c r="F225" s="120"/>
      <c r="G225" s="120"/>
      <c r="H225" s="120"/>
      <c r="I225" s="120"/>
      <c r="J225" s="120"/>
      <c r="K225" s="120"/>
      <c r="L225" s="120"/>
      <c r="M225" s="120">
        <v>10</v>
      </c>
      <c r="N225" s="120"/>
      <c r="O225" s="120"/>
      <c r="P225" s="120"/>
      <c r="Q225" s="120"/>
      <c r="R225" s="120"/>
      <c r="S225" s="120"/>
      <c r="T225" s="131"/>
      <c r="U225" s="131"/>
      <c r="V225" s="131"/>
      <c r="W225" s="60">
        <f t="shared" si="6"/>
        <v>10</v>
      </c>
      <c r="X225" s="18"/>
      <c r="Y225" s="7"/>
    </row>
    <row r="226" spans="1:25">
      <c r="A226" s="265">
        <v>199</v>
      </c>
      <c r="B226" s="19" t="s">
        <v>519</v>
      </c>
      <c r="C226" s="17"/>
      <c r="D226" s="120"/>
      <c r="E226" s="120"/>
      <c r="F226" s="120"/>
      <c r="G226" s="120"/>
      <c r="H226" s="120"/>
      <c r="I226" s="120"/>
      <c r="J226" s="120">
        <v>40</v>
      </c>
      <c r="K226" s="120"/>
      <c r="L226" s="120"/>
      <c r="M226" s="120"/>
      <c r="N226" s="120"/>
      <c r="O226" s="120"/>
      <c r="P226" s="120"/>
      <c r="Q226" s="120"/>
      <c r="R226" s="120"/>
      <c r="S226" s="120"/>
      <c r="T226" s="131"/>
      <c r="U226" s="131"/>
      <c r="V226" s="131"/>
      <c r="W226" s="60">
        <f t="shared" si="6"/>
        <v>40</v>
      </c>
      <c r="X226" s="21"/>
      <c r="Y226" s="12"/>
    </row>
    <row r="227" spans="1:25">
      <c r="A227" s="265">
        <v>200</v>
      </c>
      <c r="B227" s="19" t="s">
        <v>163</v>
      </c>
      <c r="C227" s="17"/>
      <c r="D227" s="120"/>
      <c r="E227" s="120"/>
      <c r="F227" s="120"/>
      <c r="G227" s="120"/>
      <c r="H227" s="120"/>
      <c r="I227" s="120"/>
      <c r="J227" s="120"/>
      <c r="K227" s="120"/>
      <c r="L227" s="120"/>
      <c r="M227" s="120">
        <v>6</v>
      </c>
      <c r="N227" s="120"/>
      <c r="O227" s="120"/>
      <c r="P227" s="120"/>
      <c r="Q227" s="120"/>
      <c r="R227" s="120"/>
      <c r="S227" s="120"/>
      <c r="T227" s="131"/>
      <c r="U227" s="131"/>
      <c r="V227" s="131"/>
      <c r="W227" s="60">
        <f t="shared" si="6"/>
        <v>6</v>
      </c>
      <c r="X227" s="21"/>
      <c r="Y227" s="12"/>
    </row>
    <row r="228" spans="1:25">
      <c r="A228" s="265">
        <v>201</v>
      </c>
      <c r="B228" s="19" t="s">
        <v>164</v>
      </c>
      <c r="C228" s="20" t="s">
        <v>171</v>
      </c>
      <c r="D228" s="120"/>
      <c r="E228" s="120"/>
      <c r="F228" s="120"/>
      <c r="G228" s="120">
        <v>2</v>
      </c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31"/>
      <c r="U228" s="131"/>
      <c r="V228" s="131"/>
      <c r="W228" s="60">
        <f t="shared" si="6"/>
        <v>2</v>
      </c>
      <c r="X228" s="21"/>
      <c r="Y228" s="1"/>
    </row>
    <row r="229" spans="1:25">
      <c r="A229" s="265">
        <v>202</v>
      </c>
      <c r="B229" s="19" t="s">
        <v>165</v>
      </c>
      <c r="C229" s="17" t="s">
        <v>174</v>
      </c>
      <c r="D229" s="120"/>
      <c r="E229" s="120"/>
      <c r="F229" s="120"/>
      <c r="G229" s="120">
        <v>1</v>
      </c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31"/>
      <c r="U229" s="131"/>
      <c r="V229" s="131"/>
      <c r="W229" s="60">
        <f t="shared" si="6"/>
        <v>1</v>
      </c>
      <c r="X229" s="21"/>
      <c r="Y229" s="1"/>
    </row>
    <row r="230" spans="1:25">
      <c r="A230" s="265">
        <v>203</v>
      </c>
      <c r="B230" s="19" t="s">
        <v>459</v>
      </c>
      <c r="C230" s="17" t="s">
        <v>169</v>
      </c>
      <c r="D230" s="120"/>
      <c r="E230" s="120"/>
      <c r="F230" s="120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>
        <v>3</v>
      </c>
      <c r="T230" s="131"/>
      <c r="U230" s="131"/>
      <c r="V230" s="131"/>
      <c r="W230" s="60">
        <f t="shared" si="6"/>
        <v>3</v>
      </c>
      <c r="X230" s="21"/>
      <c r="Y230" s="1"/>
    </row>
    <row r="231" spans="1:25">
      <c r="A231" s="265">
        <v>204</v>
      </c>
      <c r="B231" s="48" t="s">
        <v>521</v>
      </c>
      <c r="C231" s="17" t="s">
        <v>169</v>
      </c>
      <c r="D231" s="120"/>
      <c r="E231" s="120"/>
      <c r="F231" s="120"/>
      <c r="G231" s="120"/>
      <c r="H231" s="120"/>
      <c r="I231" s="120"/>
      <c r="J231" s="120">
        <v>20</v>
      </c>
      <c r="K231" s="120"/>
      <c r="L231" s="120"/>
      <c r="M231" s="120"/>
      <c r="N231" s="120">
        <v>50</v>
      </c>
      <c r="O231" s="120"/>
      <c r="P231" s="120"/>
      <c r="Q231" s="125"/>
      <c r="R231" s="125"/>
      <c r="S231" s="125"/>
      <c r="T231" s="189"/>
      <c r="U231" s="189"/>
      <c r="V231" s="189"/>
      <c r="W231" s="60">
        <f t="shared" si="6"/>
        <v>70</v>
      </c>
      <c r="X231" s="1"/>
      <c r="Y231" s="1"/>
    </row>
    <row r="232" spans="1:25">
      <c r="A232" s="265">
        <v>205</v>
      </c>
      <c r="B232" s="48" t="s">
        <v>489</v>
      </c>
      <c r="C232" s="17" t="s">
        <v>169</v>
      </c>
      <c r="D232" s="120"/>
      <c r="E232" s="120"/>
      <c r="F232" s="120"/>
      <c r="G232" s="120"/>
      <c r="H232" s="120"/>
      <c r="I232" s="120"/>
      <c r="J232" s="120"/>
      <c r="K232" s="120">
        <v>6</v>
      </c>
      <c r="L232" s="120"/>
      <c r="M232" s="120"/>
      <c r="N232" s="120"/>
      <c r="O232" s="120"/>
      <c r="P232" s="120"/>
      <c r="Q232" s="125"/>
      <c r="R232" s="125"/>
      <c r="S232" s="125"/>
      <c r="T232" s="189"/>
      <c r="U232" s="189"/>
      <c r="V232" s="189"/>
      <c r="W232" s="60">
        <f t="shared" si="6"/>
        <v>6</v>
      </c>
      <c r="X232" s="1"/>
      <c r="Y232" s="1"/>
    </row>
    <row r="233" spans="1:25">
      <c r="A233" s="265">
        <v>206</v>
      </c>
      <c r="B233" s="48" t="s">
        <v>490</v>
      </c>
      <c r="C233" s="17"/>
      <c r="D233" s="120"/>
      <c r="E233" s="120"/>
      <c r="F233" s="120"/>
      <c r="G233" s="120"/>
      <c r="H233" s="120"/>
      <c r="I233" s="120"/>
      <c r="J233" s="120"/>
      <c r="K233" s="120">
        <v>12</v>
      </c>
      <c r="L233" s="120"/>
      <c r="M233" s="120"/>
      <c r="N233" s="120"/>
      <c r="O233" s="120"/>
      <c r="P233" s="120"/>
      <c r="Q233" s="126"/>
      <c r="R233" s="126"/>
      <c r="S233" s="126"/>
      <c r="T233" s="190"/>
      <c r="U233" s="190"/>
      <c r="V233" s="190"/>
      <c r="W233" s="60">
        <f t="shared" si="6"/>
        <v>12</v>
      </c>
      <c r="X233" s="1"/>
      <c r="Y233" s="1"/>
    </row>
    <row r="234" spans="1:25">
      <c r="A234" s="265">
        <v>207</v>
      </c>
      <c r="B234" s="48" t="s">
        <v>491</v>
      </c>
      <c r="C234" s="17"/>
      <c r="D234" s="120"/>
      <c r="E234" s="120"/>
      <c r="F234" s="120"/>
      <c r="G234" s="120"/>
      <c r="H234" s="120"/>
      <c r="I234" s="120"/>
      <c r="J234" s="120"/>
      <c r="K234" s="120">
        <v>12</v>
      </c>
      <c r="L234" s="120"/>
      <c r="M234" s="120"/>
      <c r="N234" s="120"/>
      <c r="O234" s="120"/>
      <c r="P234" s="120"/>
      <c r="Q234" s="126"/>
      <c r="R234" s="126"/>
      <c r="S234" s="126"/>
      <c r="T234" s="190"/>
      <c r="U234" s="190"/>
      <c r="V234" s="190"/>
      <c r="W234" s="60">
        <f t="shared" si="6"/>
        <v>12</v>
      </c>
      <c r="X234" s="1"/>
      <c r="Y234" s="1"/>
    </row>
    <row r="235" spans="1:25">
      <c r="A235" s="262" t="s">
        <v>0</v>
      </c>
      <c r="B235" s="169" t="s">
        <v>1</v>
      </c>
      <c r="C235" s="172" t="s">
        <v>3</v>
      </c>
      <c r="D235" s="356"/>
      <c r="E235" s="357"/>
      <c r="F235" s="357"/>
      <c r="G235" s="357"/>
      <c r="H235" s="357"/>
      <c r="I235" s="357"/>
      <c r="J235" s="357"/>
      <c r="K235" s="357"/>
      <c r="L235" s="357"/>
      <c r="M235" s="357"/>
      <c r="N235" s="357"/>
      <c r="O235" s="357"/>
      <c r="P235" s="357"/>
      <c r="Q235" s="98"/>
      <c r="R235" s="94"/>
      <c r="S235" s="94"/>
      <c r="T235" s="94"/>
      <c r="U235" s="94"/>
      <c r="V235" s="94"/>
      <c r="W235" s="77"/>
      <c r="X235" s="78"/>
      <c r="Y235" s="79"/>
    </row>
    <row r="236" spans="1:25">
      <c r="A236" s="263"/>
      <c r="B236" s="60"/>
      <c r="C236" s="173" t="s">
        <v>2</v>
      </c>
      <c r="D236" s="81" t="s">
        <v>105</v>
      </c>
      <c r="E236" s="81" t="s">
        <v>107</v>
      </c>
      <c r="F236" s="81" t="s">
        <v>108</v>
      </c>
      <c r="G236" s="81" t="s">
        <v>109</v>
      </c>
      <c r="H236" s="81" t="s">
        <v>110</v>
      </c>
      <c r="I236" s="81" t="s">
        <v>111</v>
      </c>
      <c r="J236" s="81" t="s">
        <v>112</v>
      </c>
      <c r="K236" s="81" t="s">
        <v>113</v>
      </c>
      <c r="L236" s="81" t="s">
        <v>114</v>
      </c>
      <c r="M236" s="81" t="s">
        <v>115</v>
      </c>
      <c r="N236" s="81" t="s">
        <v>116</v>
      </c>
      <c r="O236" s="81" t="s">
        <v>117</v>
      </c>
      <c r="P236" s="81" t="s">
        <v>118</v>
      </c>
      <c r="Q236" s="82" t="s">
        <v>119</v>
      </c>
      <c r="R236" s="97" t="s">
        <v>216</v>
      </c>
      <c r="S236" s="97" t="s">
        <v>437</v>
      </c>
      <c r="T236" s="183" t="s">
        <v>545</v>
      </c>
      <c r="U236" s="183" t="s">
        <v>655</v>
      </c>
      <c r="V236" s="183" t="s">
        <v>500</v>
      </c>
      <c r="W236" s="88" t="s">
        <v>4</v>
      </c>
      <c r="X236" s="89" t="s">
        <v>5</v>
      </c>
      <c r="Y236" s="90" t="s">
        <v>6</v>
      </c>
    </row>
    <row r="237" spans="1:25">
      <c r="A237" s="272"/>
      <c r="B237" s="91"/>
      <c r="C237" s="84"/>
      <c r="D237" s="85" t="s">
        <v>106</v>
      </c>
      <c r="E237" s="86" t="s">
        <v>106</v>
      </c>
      <c r="F237" s="86" t="s">
        <v>106</v>
      </c>
      <c r="G237" s="85" t="s">
        <v>106</v>
      </c>
      <c r="H237" s="85" t="s">
        <v>106</v>
      </c>
      <c r="I237" s="85" t="s">
        <v>106</v>
      </c>
      <c r="J237" s="85" t="s">
        <v>106</v>
      </c>
      <c r="K237" s="85" t="s">
        <v>106</v>
      </c>
      <c r="L237" s="85" t="s">
        <v>106</v>
      </c>
      <c r="M237" s="85" t="s">
        <v>106</v>
      </c>
      <c r="N237" s="85" t="s">
        <v>106</v>
      </c>
      <c r="O237" s="85" t="s">
        <v>106</v>
      </c>
      <c r="P237" s="85" t="s">
        <v>106</v>
      </c>
      <c r="Q237" s="85" t="s">
        <v>106</v>
      </c>
      <c r="R237" s="57" t="s">
        <v>106</v>
      </c>
      <c r="S237" s="57" t="s">
        <v>106</v>
      </c>
      <c r="T237" s="57" t="s">
        <v>529</v>
      </c>
      <c r="U237" s="57" t="s">
        <v>106</v>
      </c>
      <c r="V237" s="57" t="s">
        <v>501</v>
      </c>
      <c r="W237" s="80"/>
      <c r="X237" s="87"/>
      <c r="Y237" s="87"/>
    </row>
    <row r="238" spans="1:25">
      <c r="A238" s="272">
        <v>208</v>
      </c>
      <c r="B238" s="113" t="s">
        <v>207</v>
      </c>
      <c r="C238" s="84" t="s">
        <v>171</v>
      </c>
      <c r="D238" s="85"/>
      <c r="E238" s="86"/>
      <c r="F238" s="86"/>
      <c r="G238" s="85"/>
      <c r="H238" s="85"/>
      <c r="I238" s="85"/>
      <c r="J238" s="85">
        <v>2</v>
      </c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60">
        <f t="shared" ref="W238:W248" si="7">S238+R238+Q238+P238+O238+N238+M238+L238+K238+J238+I238+H238+G238+F238+E238+D238</f>
        <v>2</v>
      </c>
      <c r="X238" s="87"/>
      <c r="Y238" s="87"/>
    </row>
    <row r="239" spans="1:25">
      <c r="A239" s="272">
        <v>209</v>
      </c>
      <c r="B239" s="113" t="s">
        <v>208</v>
      </c>
      <c r="C239" s="84" t="s">
        <v>171</v>
      </c>
      <c r="D239" s="85"/>
      <c r="E239" s="86"/>
      <c r="F239" s="86"/>
      <c r="G239" s="85"/>
      <c r="H239" s="85"/>
      <c r="I239" s="85">
        <v>5</v>
      </c>
      <c r="J239" s="85">
        <v>4</v>
      </c>
      <c r="K239" s="85"/>
      <c r="L239" s="85"/>
      <c r="M239" s="85"/>
      <c r="N239" s="85"/>
      <c r="O239" s="85"/>
      <c r="P239" s="85"/>
      <c r="Q239" s="85"/>
      <c r="R239" s="85"/>
      <c r="S239" s="85">
        <v>5</v>
      </c>
      <c r="T239" s="85"/>
      <c r="U239" s="85"/>
      <c r="V239" s="85"/>
      <c r="W239" s="60">
        <f t="shared" si="7"/>
        <v>14</v>
      </c>
      <c r="X239" s="87"/>
      <c r="Y239" s="87"/>
    </row>
    <row r="240" spans="1:25">
      <c r="A240" s="272">
        <v>210</v>
      </c>
      <c r="B240" s="113" t="s">
        <v>209</v>
      </c>
      <c r="C240" s="84" t="s">
        <v>171</v>
      </c>
      <c r="D240" s="85"/>
      <c r="E240" s="86">
        <v>1</v>
      </c>
      <c r="F240" s="86"/>
      <c r="G240" s="85"/>
      <c r="H240" s="85"/>
      <c r="I240" s="85"/>
      <c r="J240" s="85">
        <v>2</v>
      </c>
      <c r="K240" s="85"/>
      <c r="L240" s="85"/>
      <c r="M240" s="85"/>
      <c r="N240" s="85"/>
      <c r="O240" s="85"/>
      <c r="P240" s="85"/>
      <c r="Q240" s="85"/>
      <c r="R240" s="85"/>
      <c r="S240" s="85">
        <v>3</v>
      </c>
      <c r="T240" s="85"/>
      <c r="U240" s="85"/>
      <c r="V240" s="85"/>
      <c r="W240" s="60">
        <f t="shared" si="7"/>
        <v>6</v>
      </c>
      <c r="X240" s="87"/>
      <c r="Y240" s="87"/>
    </row>
    <row r="241" spans="1:25">
      <c r="A241" s="272">
        <v>211</v>
      </c>
      <c r="B241" s="113" t="s">
        <v>210</v>
      </c>
      <c r="C241" s="84" t="s">
        <v>171</v>
      </c>
      <c r="D241" s="85"/>
      <c r="E241" s="86"/>
      <c r="F241" s="86"/>
      <c r="G241" s="85"/>
      <c r="H241" s="85"/>
      <c r="I241" s="85"/>
      <c r="J241" s="85">
        <v>2</v>
      </c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60">
        <f t="shared" si="7"/>
        <v>2</v>
      </c>
      <c r="X241" s="87"/>
      <c r="Y241" s="87"/>
    </row>
    <row r="242" spans="1:25">
      <c r="A242" s="272">
        <v>212</v>
      </c>
      <c r="B242" s="113" t="s">
        <v>211</v>
      </c>
      <c r="C242" s="84" t="s">
        <v>171</v>
      </c>
      <c r="D242" s="85"/>
      <c r="E242" s="86"/>
      <c r="F242" s="86"/>
      <c r="G242" s="85"/>
      <c r="H242" s="85"/>
      <c r="I242" s="85"/>
      <c r="J242" s="85">
        <v>5</v>
      </c>
      <c r="K242" s="85"/>
      <c r="L242" s="85"/>
      <c r="M242" s="85"/>
      <c r="N242" s="85"/>
      <c r="O242" s="85"/>
      <c r="P242" s="85"/>
      <c r="Q242" s="85"/>
      <c r="R242" s="85"/>
      <c r="S242" s="85">
        <v>200</v>
      </c>
      <c r="T242" s="85"/>
      <c r="U242" s="85"/>
      <c r="V242" s="85"/>
      <c r="W242" s="60">
        <f t="shared" si="7"/>
        <v>205</v>
      </c>
      <c r="X242" s="87"/>
      <c r="Y242" s="87"/>
    </row>
    <row r="243" spans="1:25">
      <c r="A243" s="272">
        <v>213</v>
      </c>
      <c r="B243" s="113" t="s">
        <v>212</v>
      </c>
      <c r="C243" s="84" t="s">
        <v>171</v>
      </c>
      <c r="D243" s="85"/>
      <c r="E243" s="86"/>
      <c r="F243" s="86"/>
      <c r="G243" s="85"/>
      <c r="H243" s="85"/>
      <c r="I243" s="85"/>
      <c r="J243" s="85">
        <v>2</v>
      </c>
      <c r="K243" s="85"/>
      <c r="L243" s="85" t="s">
        <v>504</v>
      </c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60">
        <f>S243+R243+Q243+P243+O243+N243+M243+T243+K243+J243+I243+H243+G243+F243+E243+D243+U243+V243</f>
        <v>2</v>
      </c>
      <c r="X243" s="87"/>
      <c r="Y243" s="87"/>
    </row>
    <row r="244" spans="1:25">
      <c r="A244" s="272">
        <v>214</v>
      </c>
      <c r="B244" s="112" t="s">
        <v>213</v>
      </c>
      <c r="C244" s="84" t="s">
        <v>215</v>
      </c>
      <c r="D244" s="85"/>
      <c r="E244" s="86"/>
      <c r="F244" s="86"/>
      <c r="G244" s="85"/>
      <c r="H244" s="85"/>
      <c r="I244" s="85"/>
      <c r="J244" s="85">
        <v>3</v>
      </c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60">
        <f t="shared" si="7"/>
        <v>3</v>
      </c>
      <c r="X244" s="87"/>
      <c r="Y244" s="87"/>
    </row>
    <row r="245" spans="1:25">
      <c r="A245" s="272">
        <v>215</v>
      </c>
      <c r="B245" s="112" t="s">
        <v>214</v>
      </c>
      <c r="C245" s="84" t="s">
        <v>215</v>
      </c>
      <c r="D245" s="85"/>
      <c r="E245" s="86"/>
      <c r="F245" s="86"/>
      <c r="G245" s="85"/>
      <c r="H245" s="85"/>
      <c r="I245" s="85"/>
      <c r="J245" s="85">
        <v>2</v>
      </c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60">
        <f t="shared" si="7"/>
        <v>2</v>
      </c>
      <c r="X245" s="87"/>
      <c r="Y245" s="87"/>
    </row>
    <row r="246" spans="1:25">
      <c r="A246" s="272">
        <v>216</v>
      </c>
      <c r="B246" s="133" t="s">
        <v>467</v>
      </c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>
        <v>30</v>
      </c>
      <c r="T246" s="186"/>
      <c r="U246" s="186"/>
      <c r="V246" s="186"/>
      <c r="W246" s="60">
        <f t="shared" si="7"/>
        <v>30</v>
      </c>
      <c r="X246" s="18"/>
      <c r="Y246" s="8"/>
    </row>
    <row r="247" spans="1:25">
      <c r="A247" s="272">
        <v>217</v>
      </c>
      <c r="B247" s="133" t="s">
        <v>166</v>
      </c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20">
        <v>3</v>
      </c>
      <c r="Q247" s="17"/>
      <c r="R247" s="17"/>
      <c r="S247" s="17"/>
      <c r="T247" s="186"/>
      <c r="U247" s="186"/>
      <c r="V247" s="186"/>
      <c r="W247" s="60">
        <f t="shared" si="7"/>
        <v>3</v>
      </c>
      <c r="X247" s="18"/>
      <c r="Y247" s="8"/>
    </row>
    <row r="248" spans="1:25">
      <c r="A248" s="272">
        <v>218</v>
      </c>
      <c r="B248" s="133" t="s">
        <v>478</v>
      </c>
      <c r="C248" s="17"/>
      <c r="D248" s="17">
        <v>40</v>
      </c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>
        <v>20</v>
      </c>
      <c r="T248" s="186"/>
      <c r="U248" s="186"/>
      <c r="V248" s="186"/>
      <c r="W248" s="60">
        <f t="shared" si="7"/>
        <v>60</v>
      </c>
      <c r="X248" s="18"/>
      <c r="Y248" s="7"/>
    </row>
    <row r="249" spans="1:25">
      <c r="A249" s="272">
        <v>219</v>
      </c>
      <c r="B249" s="133" t="s">
        <v>516</v>
      </c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86"/>
      <c r="U249" s="186"/>
      <c r="V249" s="186">
        <v>8</v>
      </c>
      <c r="W249" s="60">
        <v>8</v>
      </c>
      <c r="X249" s="18"/>
      <c r="Y249" s="7"/>
    </row>
    <row r="250" spans="1:25">
      <c r="A250" s="272">
        <v>220</v>
      </c>
      <c r="B250" s="133" t="s">
        <v>167</v>
      </c>
      <c r="C250" s="17"/>
      <c r="D250" s="17"/>
      <c r="E250" s="17"/>
      <c r="F250" s="17"/>
      <c r="G250" s="17"/>
      <c r="H250" s="120"/>
      <c r="I250" s="120"/>
      <c r="J250" s="120"/>
      <c r="K250" s="120"/>
      <c r="L250" s="120"/>
      <c r="M250" s="120"/>
      <c r="N250" s="120"/>
      <c r="O250" s="120"/>
      <c r="P250" s="120">
        <v>7</v>
      </c>
      <c r="Q250" s="120"/>
      <c r="R250" s="120"/>
      <c r="S250" s="120"/>
      <c r="T250" s="131"/>
      <c r="U250" s="131"/>
      <c r="V250" s="131"/>
      <c r="W250" s="60">
        <f t="shared" ref="W250:W273" si="8">S250+R250+Q250+P250+O250+N250+M250+L250+K250+J250+I250+H250+G250+F250+E250+D250</f>
        <v>7</v>
      </c>
      <c r="X250" s="18"/>
      <c r="Y250" s="7"/>
    </row>
    <row r="251" spans="1:25">
      <c r="A251" s="272">
        <v>221</v>
      </c>
      <c r="B251" s="1" t="s">
        <v>225</v>
      </c>
      <c r="C251" s="1" t="s">
        <v>226</v>
      </c>
      <c r="D251" s="1">
        <v>1</v>
      </c>
      <c r="E251" s="1"/>
      <c r="F251" s="1"/>
      <c r="G251" s="1"/>
      <c r="H251" s="121"/>
      <c r="I251" s="121"/>
      <c r="J251" s="121"/>
      <c r="K251" s="121"/>
      <c r="L251" s="121"/>
      <c r="M251" s="121"/>
      <c r="N251" s="121">
        <v>1</v>
      </c>
      <c r="O251" s="121"/>
      <c r="P251" s="121"/>
      <c r="Q251" s="121"/>
      <c r="R251" s="121"/>
      <c r="S251" s="121"/>
      <c r="T251" s="191"/>
      <c r="U251" s="191"/>
      <c r="V251" s="191"/>
      <c r="W251" s="60">
        <f t="shared" si="8"/>
        <v>2</v>
      </c>
      <c r="X251" s="1"/>
      <c r="Y251" s="1"/>
    </row>
    <row r="252" spans="1:25">
      <c r="A252" s="272">
        <v>222</v>
      </c>
      <c r="B252" s="76" t="s">
        <v>227</v>
      </c>
      <c r="C252" s="76" t="s">
        <v>172</v>
      </c>
      <c r="D252" s="1"/>
      <c r="E252" s="1"/>
      <c r="F252" s="1"/>
      <c r="G252" s="1"/>
      <c r="H252" s="121"/>
      <c r="I252" s="121"/>
      <c r="J252" s="121"/>
      <c r="K252" s="121"/>
      <c r="L252" s="121">
        <v>10</v>
      </c>
      <c r="M252" s="121"/>
      <c r="N252" s="121">
        <v>10</v>
      </c>
      <c r="O252" s="121"/>
      <c r="P252" s="121"/>
      <c r="Q252" s="121"/>
      <c r="R252" s="121"/>
      <c r="S252" s="121"/>
      <c r="T252" s="191"/>
      <c r="U252" s="191"/>
      <c r="V252" s="191"/>
      <c r="W252" s="60">
        <f t="shared" si="8"/>
        <v>20</v>
      </c>
      <c r="X252" s="1"/>
      <c r="Y252" s="1"/>
    </row>
    <row r="253" spans="1:25">
      <c r="A253" s="272">
        <v>223</v>
      </c>
      <c r="B253" s="76" t="s">
        <v>228</v>
      </c>
      <c r="C253" s="76" t="s">
        <v>172</v>
      </c>
      <c r="D253" s="1"/>
      <c r="E253" s="1"/>
      <c r="F253" s="1"/>
      <c r="G253" s="1"/>
      <c r="H253" s="121"/>
      <c r="I253" s="121"/>
      <c r="J253" s="121"/>
      <c r="K253" s="121"/>
      <c r="L253" s="121">
        <v>2</v>
      </c>
      <c r="M253" s="121"/>
      <c r="N253" s="121">
        <v>2</v>
      </c>
      <c r="O253" s="121"/>
      <c r="P253" s="121"/>
      <c r="Q253" s="121"/>
      <c r="R253" s="121"/>
      <c r="S253" s="121"/>
      <c r="T253" s="191"/>
      <c r="U253" s="191"/>
      <c r="V253" s="191"/>
      <c r="W253" s="60">
        <f t="shared" si="8"/>
        <v>4</v>
      </c>
      <c r="X253" s="1"/>
      <c r="Y253" s="1"/>
    </row>
    <row r="254" spans="1:25">
      <c r="A254" s="272">
        <v>224</v>
      </c>
      <c r="B254" s="76" t="s">
        <v>229</v>
      </c>
      <c r="C254" s="76" t="s">
        <v>172</v>
      </c>
      <c r="D254" s="1"/>
      <c r="E254" s="1"/>
      <c r="F254" s="1"/>
      <c r="G254" s="1"/>
      <c r="H254" s="121"/>
      <c r="I254" s="121"/>
      <c r="J254" s="121"/>
      <c r="K254" s="121"/>
      <c r="L254" s="121">
        <v>2</v>
      </c>
      <c r="M254" s="121"/>
      <c r="N254" s="121">
        <v>2</v>
      </c>
      <c r="O254" s="121"/>
      <c r="P254" s="121"/>
      <c r="Q254" s="121"/>
      <c r="R254" s="121"/>
      <c r="S254" s="121"/>
      <c r="T254" s="191"/>
      <c r="U254" s="191"/>
      <c r="V254" s="191"/>
      <c r="W254" s="60">
        <f t="shared" si="8"/>
        <v>4</v>
      </c>
      <c r="X254" s="1"/>
      <c r="Y254" s="1"/>
    </row>
    <row r="255" spans="1:25">
      <c r="A255" s="272">
        <v>225</v>
      </c>
      <c r="B255" s="76" t="s">
        <v>230</v>
      </c>
      <c r="C255" s="76" t="s">
        <v>172</v>
      </c>
      <c r="D255" s="1"/>
      <c r="E255" s="1"/>
      <c r="F255" s="1"/>
      <c r="G255" s="1"/>
      <c r="H255" s="121"/>
      <c r="I255" s="121"/>
      <c r="J255" s="121"/>
      <c r="K255" s="121"/>
      <c r="L255" s="121">
        <v>2</v>
      </c>
      <c r="M255" s="121"/>
      <c r="N255" s="121">
        <v>2</v>
      </c>
      <c r="O255" s="121"/>
      <c r="P255" s="121"/>
      <c r="Q255" s="121"/>
      <c r="R255" s="121"/>
      <c r="S255" s="121"/>
      <c r="T255" s="191"/>
      <c r="U255" s="191"/>
      <c r="V255" s="191"/>
      <c r="W255" s="60">
        <f t="shared" si="8"/>
        <v>4</v>
      </c>
      <c r="X255" s="1"/>
      <c r="Y255" s="1"/>
    </row>
    <row r="256" spans="1:25">
      <c r="A256" s="272">
        <v>226</v>
      </c>
      <c r="B256" s="48" t="s">
        <v>231</v>
      </c>
      <c r="C256" s="76" t="s">
        <v>232</v>
      </c>
      <c r="D256" s="1"/>
      <c r="E256" s="1"/>
      <c r="F256" s="1"/>
      <c r="G256" s="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>
        <v>5</v>
      </c>
      <c r="S256" s="121"/>
      <c r="T256" s="191"/>
      <c r="U256" s="191"/>
      <c r="V256" s="191"/>
      <c r="W256" s="60">
        <f t="shared" si="8"/>
        <v>5</v>
      </c>
      <c r="X256" s="1"/>
      <c r="Y256" s="1"/>
    </row>
    <row r="257" spans="1:25">
      <c r="A257" s="272">
        <v>227</v>
      </c>
      <c r="B257" s="76" t="s">
        <v>233</v>
      </c>
      <c r="C257" s="76" t="s">
        <v>232</v>
      </c>
      <c r="D257" s="1"/>
      <c r="E257" s="1"/>
      <c r="F257" s="1"/>
      <c r="G257" s="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>
        <v>75</v>
      </c>
      <c r="S257" s="121"/>
      <c r="T257" s="191"/>
      <c r="U257" s="191"/>
      <c r="V257" s="191"/>
      <c r="W257" s="60">
        <f t="shared" si="8"/>
        <v>75</v>
      </c>
      <c r="X257" s="1"/>
      <c r="Y257" s="1"/>
    </row>
    <row r="258" spans="1:25">
      <c r="A258" s="272">
        <v>228</v>
      </c>
      <c r="B258" s="76" t="s">
        <v>234</v>
      </c>
      <c r="C258" s="76" t="s">
        <v>235</v>
      </c>
      <c r="D258" s="1"/>
      <c r="E258" s="1"/>
      <c r="F258" s="1"/>
      <c r="G258" s="1"/>
      <c r="H258" s="121"/>
      <c r="I258" s="121">
        <v>20</v>
      </c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91"/>
      <c r="U258" s="191"/>
      <c r="V258" s="191"/>
      <c r="W258" s="60">
        <f t="shared" si="8"/>
        <v>20</v>
      </c>
      <c r="X258" s="1"/>
      <c r="Y258" s="1"/>
    </row>
    <row r="259" spans="1:25">
      <c r="A259" s="272">
        <v>229</v>
      </c>
      <c r="B259" s="76" t="s">
        <v>237</v>
      </c>
      <c r="C259" s="76"/>
      <c r="D259" s="1"/>
      <c r="E259" s="1"/>
      <c r="F259" s="1"/>
      <c r="G259" s="1"/>
      <c r="H259" s="121"/>
      <c r="I259" s="121">
        <v>1</v>
      </c>
      <c r="J259" s="121"/>
      <c r="K259" s="121"/>
      <c r="L259" s="121">
        <v>2</v>
      </c>
      <c r="M259" s="121"/>
      <c r="N259" s="121"/>
      <c r="O259" s="121"/>
      <c r="P259" s="121"/>
      <c r="Q259" s="121"/>
      <c r="R259" s="121"/>
      <c r="S259" s="121"/>
      <c r="T259" s="191"/>
      <c r="U259" s="191"/>
      <c r="V259" s="191"/>
      <c r="W259" s="60">
        <f t="shared" si="8"/>
        <v>3</v>
      </c>
      <c r="X259" s="1"/>
      <c r="Y259" s="1"/>
    </row>
    <row r="260" spans="1:25">
      <c r="A260" s="272">
        <v>230</v>
      </c>
      <c r="B260" s="76" t="s">
        <v>239</v>
      </c>
      <c r="C260" s="20" t="s">
        <v>240</v>
      </c>
      <c r="D260" s="1"/>
      <c r="E260" s="1"/>
      <c r="F260" s="1"/>
      <c r="G260" s="1"/>
      <c r="H260" s="121"/>
      <c r="I260" s="121"/>
      <c r="J260" s="121"/>
      <c r="K260" s="121"/>
      <c r="L260" s="121"/>
      <c r="M260" s="121">
        <v>1</v>
      </c>
      <c r="N260" s="121"/>
      <c r="O260" s="121"/>
      <c r="P260" s="121"/>
      <c r="Q260" s="121"/>
      <c r="R260" s="121"/>
      <c r="S260" s="121"/>
      <c r="T260" s="191"/>
      <c r="U260" s="191"/>
      <c r="V260" s="191"/>
      <c r="W260" s="60">
        <f t="shared" si="8"/>
        <v>1</v>
      </c>
      <c r="X260" s="1"/>
      <c r="Y260" s="1"/>
    </row>
    <row r="261" spans="1:25">
      <c r="A261" s="272">
        <v>231</v>
      </c>
      <c r="B261" s="76" t="s">
        <v>241</v>
      </c>
      <c r="C261" s="76" t="s">
        <v>172</v>
      </c>
      <c r="D261" s="1"/>
      <c r="E261" s="1"/>
      <c r="F261" s="1"/>
      <c r="G261" s="1"/>
      <c r="H261" s="121"/>
      <c r="I261" s="121"/>
      <c r="J261" s="121"/>
      <c r="K261" s="121"/>
      <c r="L261" s="121"/>
      <c r="M261" s="121"/>
      <c r="N261" s="121"/>
      <c r="O261" s="121">
        <v>10</v>
      </c>
      <c r="P261" s="121"/>
      <c r="Q261" s="121"/>
      <c r="R261" s="121"/>
      <c r="S261" s="121"/>
      <c r="T261" s="191"/>
      <c r="U261" s="191"/>
      <c r="V261" s="191"/>
      <c r="W261" s="60">
        <f t="shared" si="8"/>
        <v>10</v>
      </c>
      <c r="X261" s="1"/>
      <c r="Y261" s="1"/>
    </row>
    <row r="262" spans="1:25">
      <c r="A262" s="272">
        <v>232</v>
      </c>
      <c r="B262" s="76" t="s">
        <v>242</v>
      </c>
      <c r="C262" s="76" t="s">
        <v>243</v>
      </c>
      <c r="D262" s="1"/>
      <c r="E262" s="1"/>
      <c r="F262" s="1"/>
      <c r="G262" s="1"/>
      <c r="H262" s="121"/>
      <c r="I262" s="121"/>
      <c r="J262" s="121"/>
      <c r="K262" s="121"/>
      <c r="L262" s="121"/>
      <c r="M262" s="121"/>
      <c r="N262" s="121"/>
      <c r="O262" s="121">
        <v>3</v>
      </c>
      <c r="P262" s="121"/>
      <c r="Q262" s="121"/>
      <c r="R262" s="121"/>
      <c r="S262" s="121"/>
      <c r="T262" s="191"/>
      <c r="U262" s="191"/>
      <c r="V262" s="191"/>
      <c r="W262" s="60">
        <f t="shared" si="8"/>
        <v>3</v>
      </c>
      <c r="X262" s="1"/>
      <c r="Y262" s="1"/>
    </row>
    <row r="263" spans="1:25">
      <c r="A263" s="272">
        <v>233</v>
      </c>
      <c r="B263" s="76" t="s">
        <v>244</v>
      </c>
      <c r="C263" s="76" t="s">
        <v>240</v>
      </c>
      <c r="D263" s="123"/>
      <c r="E263" s="123"/>
      <c r="F263" s="1"/>
      <c r="G263" s="1"/>
      <c r="H263" s="121"/>
      <c r="I263" s="121"/>
      <c r="J263" s="121">
        <v>2</v>
      </c>
      <c r="K263" s="121"/>
      <c r="L263" s="121"/>
      <c r="M263" s="121"/>
      <c r="N263" s="121"/>
      <c r="O263" s="121">
        <v>2</v>
      </c>
      <c r="P263" s="121"/>
      <c r="Q263" s="121"/>
      <c r="R263" s="121"/>
      <c r="S263" s="121"/>
      <c r="T263" s="191"/>
      <c r="U263" s="191"/>
      <c r="V263" s="191"/>
      <c r="W263" s="60">
        <f t="shared" si="8"/>
        <v>4</v>
      </c>
      <c r="X263" s="1"/>
      <c r="Y263" s="1"/>
    </row>
    <row r="264" spans="1:25">
      <c r="A264" s="272">
        <v>234</v>
      </c>
      <c r="B264" s="76" t="s">
        <v>246</v>
      </c>
      <c r="C264" s="76" t="s">
        <v>240</v>
      </c>
      <c r="D264" s="124">
        <v>2</v>
      </c>
      <c r="E264" s="124"/>
      <c r="F264" s="1"/>
      <c r="G264" s="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91"/>
      <c r="U264" s="191"/>
      <c r="V264" s="191"/>
      <c r="W264" s="60">
        <f t="shared" si="8"/>
        <v>2</v>
      </c>
      <c r="X264" s="1"/>
      <c r="Y264" s="1"/>
    </row>
    <row r="265" spans="1:25">
      <c r="A265" s="272">
        <v>235</v>
      </c>
      <c r="B265" s="76" t="s">
        <v>247</v>
      </c>
      <c r="C265" s="76" t="s">
        <v>173</v>
      </c>
      <c r="D265" s="124"/>
      <c r="E265" s="124">
        <v>1</v>
      </c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42"/>
      <c r="U265" s="142"/>
      <c r="V265" s="142"/>
      <c r="W265" s="60">
        <f t="shared" si="8"/>
        <v>1</v>
      </c>
      <c r="X265" s="1"/>
      <c r="Y265" s="1"/>
    </row>
    <row r="266" spans="1:25">
      <c r="A266" s="272">
        <v>236</v>
      </c>
      <c r="B266" s="1" t="s">
        <v>251</v>
      </c>
      <c r="C266" s="1" t="s">
        <v>240</v>
      </c>
      <c r="D266" s="122"/>
      <c r="E266" s="122"/>
      <c r="F266" s="1"/>
      <c r="G266" s="1"/>
      <c r="H266" s="1"/>
      <c r="I266" s="1"/>
      <c r="J266" s="1">
        <v>1</v>
      </c>
      <c r="K266" s="1"/>
      <c r="L266" s="1"/>
      <c r="M266" s="1"/>
      <c r="N266" s="1"/>
      <c r="O266" s="1"/>
      <c r="P266" s="1"/>
      <c r="Q266" s="1"/>
      <c r="R266" s="1"/>
      <c r="S266" s="1"/>
      <c r="T266" s="142"/>
      <c r="U266" s="142"/>
      <c r="V266" s="142"/>
      <c r="W266" s="60">
        <f t="shared" si="8"/>
        <v>1</v>
      </c>
      <c r="X266" s="1"/>
      <c r="Y266" s="1"/>
    </row>
    <row r="267" spans="1:25">
      <c r="A267" s="272">
        <v>237</v>
      </c>
      <c r="B267" s="1" t="s">
        <v>252</v>
      </c>
      <c r="C267" s="1" t="s">
        <v>171</v>
      </c>
      <c r="D267" s="1"/>
      <c r="E267" s="1"/>
      <c r="F267" s="1"/>
      <c r="G267" s="1"/>
      <c r="H267" s="1"/>
      <c r="I267" s="1"/>
      <c r="J267" s="1">
        <v>1</v>
      </c>
      <c r="K267" s="1"/>
      <c r="L267" s="1"/>
      <c r="M267" s="1"/>
      <c r="N267" s="1"/>
      <c r="O267" s="1"/>
      <c r="P267" s="1"/>
      <c r="Q267" s="1"/>
      <c r="R267" s="1"/>
      <c r="S267" s="1"/>
      <c r="T267" s="142"/>
      <c r="U267" s="142"/>
      <c r="V267" s="142"/>
      <c r="W267" s="60">
        <f t="shared" si="8"/>
        <v>1</v>
      </c>
      <c r="X267" s="1"/>
      <c r="Y267" s="1"/>
    </row>
    <row r="268" spans="1:25">
      <c r="A268" s="272">
        <v>238</v>
      </c>
      <c r="B268" s="1" t="s">
        <v>254</v>
      </c>
      <c r="C268" s="1" t="s">
        <v>243</v>
      </c>
      <c r="D268" s="1"/>
      <c r="E268" s="1"/>
      <c r="F268" s="1"/>
      <c r="G268" s="1"/>
      <c r="H268" s="1"/>
      <c r="I268" s="1"/>
      <c r="J268" s="1">
        <v>8</v>
      </c>
      <c r="K268" s="1"/>
      <c r="L268" s="1"/>
      <c r="M268" s="1"/>
      <c r="N268" s="1"/>
      <c r="O268" s="1"/>
      <c r="P268" s="1"/>
      <c r="Q268" s="1"/>
      <c r="R268" s="1"/>
      <c r="S268" s="1"/>
      <c r="T268" s="142"/>
      <c r="U268" s="142"/>
      <c r="V268" s="142"/>
      <c r="W268" s="60">
        <f t="shared" si="8"/>
        <v>8</v>
      </c>
      <c r="X268" s="1"/>
      <c r="Y268" s="1"/>
    </row>
    <row r="269" spans="1:25">
      <c r="A269" s="272">
        <v>239</v>
      </c>
      <c r="B269" s="1" t="s">
        <v>255</v>
      </c>
      <c r="C269" s="1" t="s">
        <v>243</v>
      </c>
      <c r="D269" s="1"/>
      <c r="E269" s="1"/>
      <c r="F269" s="1"/>
      <c r="G269" s="1"/>
      <c r="H269" s="1"/>
      <c r="I269" s="1"/>
      <c r="J269" s="1">
        <v>10</v>
      </c>
      <c r="K269" s="1"/>
      <c r="L269" s="1"/>
      <c r="M269" s="1"/>
      <c r="N269" s="1"/>
      <c r="O269" s="1"/>
      <c r="P269" s="1"/>
      <c r="Q269" s="1"/>
      <c r="R269" s="1"/>
      <c r="S269" s="1"/>
      <c r="T269" s="142"/>
      <c r="U269" s="142"/>
      <c r="V269" s="142"/>
      <c r="W269" s="60">
        <f t="shared" si="8"/>
        <v>10</v>
      </c>
      <c r="X269" s="1"/>
      <c r="Y269" s="1"/>
    </row>
    <row r="270" spans="1:25">
      <c r="A270" s="272">
        <v>240</v>
      </c>
      <c r="B270" s="1" t="s">
        <v>256</v>
      </c>
      <c r="C270" s="1"/>
      <c r="D270" s="1"/>
      <c r="E270" s="1"/>
      <c r="F270" s="1"/>
      <c r="G270" s="1"/>
      <c r="H270" s="1"/>
      <c r="I270" s="1"/>
      <c r="J270" s="1"/>
      <c r="K270" s="1"/>
      <c r="L270" s="1">
        <v>3</v>
      </c>
      <c r="M270" s="1"/>
      <c r="N270" s="1"/>
      <c r="O270" s="1"/>
      <c r="P270" s="1"/>
      <c r="Q270" s="1"/>
      <c r="R270" s="1"/>
      <c r="S270" s="1"/>
      <c r="T270" s="142"/>
      <c r="U270" s="142"/>
      <c r="V270" s="142"/>
      <c r="W270" s="60">
        <f t="shared" si="8"/>
        <v>3</v>
      </c>
      <c r="X270" s="1"/>
      <c r="Y270" s="1"/>
    </row>
    <row r="271" spans="1:25">
      <c r="A271" s="272">
        <v>241</v>
      </c>
      <c r="B271" s="1" t="s">
        <v>257</v>
      </c>
      <c r="C271" s="1"/>
      <c r="D271" s="1"/>
      <c r="E271" s="1"/>
      <c r="F271" s="1"/>
      <c r="G271" s="1"/>
      <c r="H271" s="1"/>
      <c r="I271" s="1"/>
      <c r="J271" s="1"/>
      <c r="K271" s="1"/>
      <c r="L271" s="1">
        <v>1</v>
      </c>
      <c r="M271" s="1"/>
      <c r="N271" s="1"/>
      <c r="O271" s="1"/>
      <c r="P271" s="1"/>
      <c r="Q271" s="1"/>
      <c r="R271" s="1"/>
      <c r="S271" s="1">
        <v>12</v>
      </c>
      <c r="T271" s="142"/>
      <c r="U271" s="142"/>
      <c r="V271" s="142"/>
      <c r="W271" s="60">
        <f t="shared" si="8"/>
        <v>13</v>
      </c>
      <c r="X271" s="1"/>
      <c r="Y271" s="1"/>
    </row>
    <row r="272" spans="1:25">
      <c r="A272" s="272">
        <v>242</v>
      </c>
      <c r="B272" s="1" t="s">
        <v>258</v>
      </c>
      <c r="C272" s="1"/>
      <c r="D272" s="1"/>
      <c r="E272" s="1"/>
      <c r="F272" s="1"/>
      <c r="G272" s="1"/>
      <c r="H272" s="1"/>
      <c r="I272" s="1"/>
      <c r="J272" s="1"/>
      <c r="K272" s="1"/>
      <c r="L272" s="1">
        <v>12</v>
      </c>
      <c r="M272" s="1"/>
      <c r="N272" s="1"/>
      <c r="O272" s="1"/>
      <c r="P272" s="1"/>
      <c r="Q272" s="1"/>
      <c r="R272" s="1"/>
      <c r="S272" s="1">
        <v>8</v>
      </c>
      <c r="T272" s="142"/>
      <c r="U272" s="142"/>
      <c r="V272" s="142"/>
      <c r="W272" s="60">
        <f t="shared" si="8"/>
        <v>20</v>
      </c>
      <c r="X272" s="1"/>
      <c r="Y272" s="1"/>
    </row>
    <row r="273" spans="1:25">
      <c r="A273" s="272">
        <v>243</v>
      </c>
      <c r="B273" s="1" t="s">
        <v>458</v>
      </c>
      <c r="C273" s="1"/>
      <c r="D273" s="1">
        <v>2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>
        <v>6</v>
      </c>
      <c r="T273" s="142"/>
      <c r="U273" s="142"/>
      <c r="V273" s="142">
        <v>5</v>
      </c>
      <c r="W273" s="60">
        <f t="shared" si="8"/>
        <v>8</v>
      </c>
      <c r="X273" s="1"/>
      <c r="Y273" s="1"/>
    </row>
    <row r="274" spans="1:25">
      <c r="A274" s="262" t="s">
        <v>0</v>
      </c>
      <c r="B274" s="169" t="s">
        <v>1</v>
      </c>
      <c r="C274" s="172" t="s">
        <v>3</v>
      </c>
      <c r="D274" s="356"/>
      <c r="E274" s="357"/>
      <c r="F274" s="357"/>
      <c r="G274" s="357"/>
      <c r="H274" s="357"/>
      <c r="I274" s="357"/>
      <c r="J274" s="357"/>
      <c r="K274" s="357"/>
      <c r="L274" s="357"/>
      <c r="M274" s="357"/>
      <c r="N274" s="357"/>
      <c r="O274" s="357"/>
      <c r="P274" s="357"/>
      <c r="Q274" s="98"/>
      <c r="R274" s="94"/>
      <c r="S274" s="94"/>
      <c r="T274" s="94"/>
      <c r="U274" s="94"/>
      <c r="V274" s="94"/>
      <c r="W274" s="77"/>
      <c r="X274" s="78"/>
      <c r="Y274" s="79"/>
    </row>
    <row r="275" spans="1:25">
      <c r="A275" s="263"/>
      <c r="B275" s="60"/>
      <c r="C275" s="176" t="s">
        <v>2</v>
      </c>
      <c r="D275" s="81" t="s">
        <v>105</v>
      </c>
      <c r="E275" s="81" t="s">
        <v>107</v>
      </c>
      <c r="F275" s="81" t="s">
        <v>108</v>
      </c>
      <c r="G275" s="81" t="s">
        <v>109</v>
      </c>
      <c r="H275" s="81" t="s">
        <v>110</v>
      </c>
      <c r="I275" s="81" t="s">
        <v>111</v>
      </c>
      <c r="J275" s="81" t="s">
        <v>112</v>
      </c>
      <c r="K275" s="81" t="s">
        <v>113</v>
      </c>
      <c r="L275" s="81" t="s">
        <v>114</v>
      </c>
      <c r="M275" s="81" t="s">
        <v>115</v>
      </c>
      <c r="N275" s="81" t="s">
        <v>116</v>
      </c>
      <c r="O275" s="81" t="s">
        <v>117</v>
      </c>
      <c r="P275" s="81" t="s">
        <v>118</v>
      </c>
      <c r="Q275" s="82" t="s">
        <v>119</v>
      </c>
      <c r="R275" s="97" t="s">
        <v>216</v>
      </c>
      <c r="S275" s="97" t="s">
        <v>437</v>
      </c>
      <c r="T275" s="183" t="s">
        <v>545</v>
      </c>
      <c r="U275" s="183" t="s">
        <v>655</v>
      </c>
      <c r="V275" s="183" t="s">
        <v>500</v>
      </c>
      <c r="W275" s="88" t="s">
        <v>4</v>
      </c>
      <c r="X275" s="89" t="s">
        <v>5</v>
      </c>
      <c r="Y275" s="90" t="s">
        <v>6</v>
      </c>
    </row>
    <row r="276" spans="1:25">
      <c r="A276" s="272"/>
      <c r="B276" s="83"/>
      <c r="C276" s="84"/>
      <c r="D276" s="85" t="s">
        <v>106</v>
      </c>
      <c r="E276" s="86" t="s">
        <v>106</v>
      </c>
      <c r="F276" s="86" t="s">
        <v>106</v>
      </c>
      <c r="G276" s="85" t="s">
        <v>106</v>
      </c>
      <c r="H276" s="85" t="s">
        <v>106</v>
      </c>
      <c r="I276" s="85" t="s">
        <v>106</v>
      </c>
      <c r="J276" s="85" t="s">
        <v>106</v>
      </c>
      <c r="K276" s="85" t="s">
        <v>106</v>
      </c>
      <c r="L276" s="85" t="s">
        <v>106</v>
      </c>
      <c r="M276" s="85" t="s">
        <v>106</v>
      </c>
      <c r="N276" s="85" t="s">
        <v>106</v>
      </c>
      <c r="O276" s="85" t="s">
        <v>106</v>
      </c>
      <c r="P276" s="85" t="s">
        <v>106</v>
      </c>
      <c r="Q276" s="85" t="s">
        <v>106</v>
      </c>
      <c r="R276" s="57" t="s">
        <v>106</v>
      </c>
      <c r="S276" s="57" t="s">
        <v>106</v>
      </c>
      <c r="T276" s="57" t="s">
        <v>529</v>
      </c>
      <c r="U276" s="57" t="s">
        <v>106</v>
      </c>
      <c r="V276" s="57" t="s">
        <v>501</v>
      </c>
      <c r="W276" s="80"/>
      <c r="X276" s="87"/>
      <c r="Y276" s="87"/>
    </row>
    <row r="277" spans="1:25">
      <c r="A277" s="270"/>
      <c r="B277" s="66" t="s">
        <v>185</v>
      </c>
      <c r="C277" s="17"/>
      <c r="D277" s="17"/>
      <c r="E277" s="17"/>
      <c r="F277" s="17"/>
      <c r="G277" s="17"/>
      <c r="H277" s="17"/>
      <c r="I277" s="17"/>
      <c r="J277" s="17"/>
      <c r="K277" s="17"/>
      <c r="L277" s="151" t="s">
        <v>276</v>
      </c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61"/>
      <c r="X277" s="18"/>
      <c r="Y277" s="7"/>
    </row>
    <row r="278" spans="1:25">
      <c r="A278" s="271">
        <v>221</v>
      </c>
      <c r="B278" s="138" t="s">
        <v>260</v>
      </c>
      <c r="C278" s="17"/>
      <c r="D278" s="17"/>
      <c r="E278" s="17"/>
      <c r="F278" s="17"/>
      <c r="G278" s="17"/>
      <c r="H278" s="17"/>
      <c r="I278" s="17"/>
      <c r="J278" s="120"/>
      <c r="K278" s="124"/>
      <c r="L278" s="29" t="s">
        <v>277</v>
      </c>
      <c r="M278" s="120"/>
      <c r="N278" s="120"/>
      <c r="O278" s="120"/>
      <c r="P278" s="120"/>
      <c r="Q278" s="17"/>
      <c r="R278" s="17"/>
      <c r="S278" s="17"/>
      <c r="T278" s="17"/>
      <c r="U278" s="17"/>
      <c r="V278" s="17"/>
      <c r="W278" s="61" t="str">
        <f>L277</f>
        <v>2 pcs.</v>
      </c>
      <c r="X278" s="18"/>
      <c r="Y278" s="7"/>
    </row>
    <row r="279" spans="1:25">
      <c r="A279" s="271">
        <v>222</v>
      </c>
      <c r="B279" s="138" t="s">
        <v>261</v>
      </c>
      <c r="C279" s="17"/>
      <c r="D279" s="17"/>
      <c r="E279" s="17"/>
      <c r="F279" s="17"/>
      <c r="G279" s="17"/>
      <c r="H279" s="17"/>
      <c r="I279" s="17"/>
      <c r="J279" s="120"/>
      <c r="K279" s="124"/>
      <c r="L279" s="151" t="s">
        <v>278</v>
      </c>
      <c r="M279" s="120"/>
      <c r="N279" s="120"/>
      <c r="O279" s="120"/>
      <c r="P279" s="120"/>
      <c r="Q279" s="17"/>
      <c r="R279" s="17"/>
      <c r="S279" s="17"/>
      <c r="T279" s="17"/>
      <c r="U279" s="17"/>
      <c r="V279" s="17"/>
      <c r="W279" s="61" t="str">
        <f t="shared" ref="W279:W311" si="9">L278</f>
        <v>6 pcs.</v>
      </c>
      <c r="X279" s="18"/>
      <c r="Y279" s="7"/>
    </row>
    <row r="280" spans="1:25">
      <c r="A280" s="271">
        <v>223</v>
      </c>
      <c r="B280" s="139" t="s">
        <v>262</v>
      </c>
      <c r="C280" s="17"/>
      <c r="D280" s="17"/>
      <c r="E280" s="17"/>
      <c r="F280" s="17"/>
      <c r="G280" s="17"/>
      <c r="H280" s="17"/>
      <c r="I280" s="17"/>
      <c r="J280" s="120"/>
      <c r="K280" s="124"/>
      <c r="L280" s="29" t="s">
        <v>279</v>
      </c>
      <c r="M280" s="120"/>
      <c r="N280" s="120"/>
      <c r="O280" s="120"/>
      <c r="P280" s="120"/>
      <c r="Q280" s="17"/>
      <c r="R280" s="17"/>
      <c r="S280" s="17"/>
      <c r="T280" s="17"/>
      <c r="U280" s="17"/>
      <c r="V280" s="17"/>
      <c r="W280" s="61" t="str">
        <f t="shared" si="9"/>
        <v>20 pcs.</v>
      </c>
      <c r="X280" s="18"/>
      <c r="Y280" s="7"/>
    </row>
    <row r="281" spans="1:25" ht="30">
      <c r="A281" s="271">
        <v>224</v>
      </c>
      <c r="B281" s="140" t="s">
        <v>263</v>
      </c>
      <c r="C281" s="17"/>
      <c r="D281" s="17"/>
      <c r="E281" s="17"/>
      <c r="F281" s="17"/>
      <c r="G281" s="17"/>
      <c r="H281" s="17"/>
      <c r="I281" s="17"/>
      <c r="J281" s="120"/>
      <c r="K281" s="124"/>
      <c r="L281" s="151" t="s">
        <v>278</v>
      </c>
      <c r="M281" s="120"/>
      <c r="N281" s="120"/>
      <c r="O281" s="120"/>
      <c r="P281" s="120"/>
      <c r="Q281" s="17"/>
      <c r="R281" s="17"/>
      <c r="S281" s="17"/>
      <c r="T281" s="17"/>
      <c r="U281" s="17"/>
      <c r="V281" s="17"/>
      <c r="W281" s="61" t="str">
        <f t="shared" si="9"/>
        <v>8 pcs.</v>
      </c>
      <c r="X281" s="18"/>
      <c r="Y281" s="7"/>
    </row>
    <row r="282" spans="1:25">
      <c r="A282" s="271">
        <v>225</v>
      </c>
      <c r="B282" s="139" t="s">
        <v>264</v>
      </c>
      <c r="C282" s="17"/>
      <c r="D282" s="17"/>
      <c r="E282" s="17"/>
      <c r="F282" s="17"/>
      <c r="G282" s="17"/>
      <c r="H282" s="17"/>
      <c r="I282" s="17"/>
      <c r="J282" s="120"/>
      <c r="K282" s="124"/>
      <c r="L282" s="29" t="s">
        <v>280</v>
      </c>
      <c r="M282" s="120"/>
      <c r="N282" s="120"/>
      <c r="O282" s="120"/>
      <c r="P282" s="120"/>
      <c r="Q282" s="17"/>
      <c r="R282" s="17"/>
      <c r="S282" s="17"/>
      <c r="T282" s="17"/>
      <c r="U282" s="17"/>
      <c r="V282" s="17"/>
      <c r="W282" s="61" t="str">
        <f t="shared" si="9"/>
        <v>20 pcs.</v>
      </c>
      <c r="X282" s="18"/>
      <c r="Y282" s="7"/>
    </row>
    <row r="283" spans="1:25">
      <c r="A283" s="271">
        <v>226</v>
      </c>
      <c r="B283" s="1" t="s">
        <v>265</v>
      </c>
      <c r="C283" s="17"/>
      <c r="D283" s="17"/>
      <c r="E283" s="17"/>
      <c r="F283" s="17"/>
      <c r="G283" s="17"/>
      <c r="H283" s="17"/>
      <c r="I283" s="17"/>
      <c r="J283" s="120"/>
      <c r="K283" s="124"/>
      <c r="L283" s="151" t="s">
        <v>280</v>
      </c>
      <c r="M283" s="120"/>
      <c r="N283" s="120"/>
      <c r="O283" s="120"/>
      <c r="P283" s="120"/>
      <c r="Q283" s="17"/>
      <c r="R283" s="17"/>
      <c r="S283" s="17"/>
      <c r="T283" s="17"/>
      <c r="U283" s="17"/>
      <c r="V283" s="17"/>
      <c r="W283" s="61" t="str">
        <f t="shared" si="9"/>
        <v>12 pcs.</v>
      </c>
      <c r="X283" s="18"/>
      <c r="Y283" s="7"/>
    </row>
    <row r="284" spans="1:25">
      <c r="A284" s="271">
        <v>227</v>
      </c>
      <c r="B284" s="139" t="s">
        <v>266</v>
      </c>
      <c r="C284" s="17"/>
      <c r="D284" s="17"/>
      <c r="E284" s="17"/>
      <c r="F284" s="17"/>
      <c r="G284" s="17"/>
      <c r="H284" s="17"/>
      <c r="I284" s="17"/>
      <c r="J284" s="120"/>
      <c r="K284" s="124"/>
      <c r="L284" s="29" t="s">
        <v>276</v>
      </c>
      <c r="M284" s="120"/>
      <c r="N284" s="120"/>
      <c r="O284" s="120"/>
      <c r="P284" s="120"/>
      <c r="Q284" s="17"/>
      <c r="R284" s="17"/>
      <c r="S284" s="17"/>
      <c r="T284" s="17"/>
      <c r="U284" s="17"/>
      <c r="V284" s="17"/>
      <c r="W284" s="61" t="str">
        <f t="shared" si="9"/>
        <v>12 pcs.</v>
      </c>
      <c r="X284" s="18"/>
      <c r="Y284" s="7"/>
    </row>
    <row r="285" spans="1:25">
      <c r="A285" s="271">
        <v>228</v>
      </c>
      <c r="B285" s="141" t="s">
        <v>267</v>
      </c>
      <c r="C285" s="17"/>
      <c r="D285" s="17"/>
      <c r="E285" s="17"/>
      <c r="F285" s="17"/>
      <c r="G285" s="17"/>
      <c r="H285" s="17"/>
      <c r="I285" s="17"/>
      <c r="J285" s="120"/>
      <c r="K285" s="124"/>
      <c r="L285" s="154" t="s">
        <v>281</v>
      </c>
      <c r="M285" s="120"/>
      <c r="N285" s="120"/>
      <c r="O285" s="120"/>
      <c r="P285" s="120"/>
      <c r="Q285" s="17"/>
      <c r="R285" s="17"/>
      <c r="S285" s="17"/>
      <c r="T285" s="17"/>
      <c r="U285" s="17"/>
      <c r="V285" s="17"/>
      <c r="W285" s="61" t="str">
        <f t="shared" si="9"/>
        <v>2 pcs.</v>
      </c>
      <c r="X285" s="18"/>
      <c r="Y285" s="7"/>
    </row>
    <row r="286" spans="1:25">
      <c r="A286" s="271">
        <v>229</v>
      </c>
      <c r="B286" s="139" t="s">
        <v>268</v>
      </c>
      <c r="C286" s="17"/>
      <c r="D286" s="17"/>
      <c r="E286" s="17"/>
      <c r="F286" s="17"/>
      <c r="G286" s="17"/>
      <c r="H286" s="17"/>
      <c r="I286" s="17"/>
      <c r="J286" s="120"/>
      <c r="K286" s="124"/>
      <c r="L286" s="44" t="s">
        <v>282</v>
      </c>
      <c r="M286" s="120"/>
      <c r="N286" s="120"/>
      <c r="O286" s="120"/>
      <c r="P286" s="120"/>
      <c r="Q286" s="17"/>
      <c r="R286" s="17"/>
      <c r="S286" s="17"/>
      <c r="T286" s="17"/>
      <c r="U286" s="17"/>
      <c r="V286" s="17"/>
      <c r="W286" s="61" t="str">
        <f t="shared" si="9"/>
        <v>12 boxes</v>
      </c>
      <c r="X286" s="18"/>
      <c r="Y286" s="7"/>
    </row>
    <row r="287" spans="1:25">
      <c r="A287" s="271">
        <v>230</v>
      </c>
      <c r="B287" s="1" t="s">
        <v>269</v>
      </c>
      <c r="C287" s="17"/>
      <c r="D287" s="17"/>
      <c r="E287" s="17"/>
      <c r="F287" s="17"/>
      <c r="G287" s="17"/>
      <c r="H287" s="17"/>
      <c r="I287" s="17"/>
      <c r="J287" s="120"/>
      <c r="K287" s="124"/>
      <c r="L287" s="151" t="s">
        <v>283</v>
      </c>
      <c r="M287" s="120"/>
      <c r="N287" s="120"/>
      <c r="O287" s="120"/>
      <c r="P287" s="120"/>
      <c r="Q287" s="17"/>
      <c r="R287" s="17"/>
      <c r="S287" s="17"/>
      <c r="T287" s="17"/>
      <c r="U287" s="17"/>
      <c r="V287" s="17"/>
      <c r="W287" s="61" t="str">
        <f t="shared" si="9"/>
        <v>20 boxes</v>
      </c>
      <c r="X287" s="18"/>
      <c r="Y287" s="7"/>
    </row>
    <row r="288" spans="1:25">
      <c r="A288" s="271">
        <v>231</v>
      </c>
      <c r="B288" s="139" t="s">
        <v>270</v>
      </c>
      <c r="C288" s="17"/>
      <c r="D288" s="17"/>
      <c r="E288" s="17"/>
      <c r="F288" s="17"/>
      <c r="G288" s="17"/>
      <c r="H288" s="17"/>
      <c r="I288" s="17"/>
      <c r="J288" s="120"/>
      <c r="K288" s="124"/>
      <c r="L288" s="29" t="s">
        <v>277</v>
      </c>
      <c r="M288" s="120"/>
      <c r="N288" s="120"/>
      <c r="O288" s="120"/>
      <c r="P288" s="120"/>
      <c r="Q288" s="17"/>
      <c r="R288" s="17"/>
      <c r="S288" s="17"/>
      <c r="T288" s="17"/>
      <c r="U288" s="17"/>
      <c r="V288" s="17"/>
      <c r="W288" s="61" t="str">
        <f t="shared" si="9"/>
        <v>5 pcs.</v>
      </c>
      <c r="X288" s="18"/>
      <c r="Y288" s="7"/>
    </row>
    <row r="289" spans="1:25">
      <c r="A289" s="271">
        <v>232</v>
      </c>
      <c r="B289" s="138" t="s">
        <v>271</v>
      </c>
      <c r="C289" s="67"/>
      <c r="D289" s="48"/>
      <c r="E289" s="48"/>
      <c r="F289" s="48"/>
      <c r="G289" s="48"/>
      <c r="H289" s="48"/>
      <c r="I289" s="48"/>
      <c r="J289" s="124"/>
      <c r="K289" s="124"/>
      <c r="L289" s="38" t="s">
        <v>276</v>
      </c>
      <c r="M289" s="124"/>
      <c r="N289" s="124"/>
      <c r="O289" s="120"/>
      <c r="P289" s="120"/>
      <c r="Q289" s="18"/>
      <c r="R289" s="18"/>
      <c r="S289" s="18"/>
      <c r="T289" s="18"/>
      <c r="U289" s="18"/>
      <c r="V289" s="18"/>
      <c r="W289" s="61" t="str">
        <f t="shared" si="9"/>
        <v>6 pcs.</v>
      </c>
      <c r="X289" s="1"/>
      <c r="Y289" s="1"/>
    </row>
    <row r="290" spans="1:25">
      <c r="A290" s="271">
        <v>233</v>
      </c>
      <c r="B290" s="142" t="s">
        <v>272</v>
      </c>
      <c r="C290" s="67"/>
      <c r="D290" s="48"/>
      <c r="E290" s="48"/>
      <c r="F290" s="48"/>
      <c r="G290" s="48"/>
      <c r="H290" s="48"/>
      <c r="I290" s="48"/>
      <c r="J290" s="124"/>
      <c r="K290" s="124"/>
      <c r="L290" s="29" t="s">
        <v>284</v>
      </c>
      <c r="M290" s="124"/>
      <c r="N290" s="124"/>
      <c r="O290" s="120"/>
      <c r="P290" s="120"/>
      <c r="Q290" s="18"/>
      <c r="R290" s="18"/>
      <c r="S290" s="18"/>
      <c r="T290" s="18"/>
      <c r="U290" s="18"/>
      <c r="V290" s="18"/>
      <c r="W290" s="61" t="str">
        <f t="shared" si="9"/>
        <v>2 pcs.</v>
      </c>
      <c r="X290" s="1"/>
      <c r="Y290" s="1"/>
    </row>
    <row r="291" spans="1:25">
      <c r="A291" s="271">
        <v>234</v>
      </c>
      <c r="B291" s="1" t="s">
        <v>273</v>
      </c>
      <c r="C291" s="67"/>
      <c r="D291" s="48"/>
      <c r="E291" s="67"/>
      <c r="F291" s="67"/>
      <c r="G291" s="67"/>
      <c r="H291" s="67"/>
      <c r="I291" s="67"/>
      <c r="J291" s="124"/>
      <c r="K291" s="124"/>
      <c r="L291" s="29" t="s">
        <v>285</v>
      </c>
      <c r="M291" s="124"/>
      <c r="N291" s="124"/>
      <c r="O291" s="120"/>
      <c r="P291" s="120"/>
      <c r="Q291" s="18"/>
      <c r="R291" s="18"/>
      <c r="S291" s="18"/>
      <c r="T291" s="18"/>
      <c r="U291" s="18"/>
      <c r="V291" s="18"/>
      <c r="W291" s="61" t="str">
        <f t="shared" si="9"/>
        <v>312 pcs.</v>
      </c>
      <c r="X291" s="1"/>
      <c r="Y291" s="1"/>
    </row>
    <row r="292" spans="1:25">
      <c r="A292" s="271">
        <v>235</v>
      </c>
      <c r="B292" s="1" t="s">
        <v>274</v>
      </c>
      <c r="C292" s="17"/>
      <c r="D292" s="17"/>
      <c r="E292" s="17"/>
      <c r="F292" s="17"/>
      <c r="G292" s="17"/>
      <c r="H292" s="17"/>
      <c r="I292" s="17"/>
      <c r="J292" s="120"/>
      <c r="K292" s="120"/>
      <c r="L292" s="29" t="s">
        <v>286</v>
      </c>
      <c r="M292" s="120"/>
      <c r="N292" s="120"/>
      <c r="O292" s="120"/>
      <c r="P292" s="120"/>
      <c r="Q292" s="18"/>
      <c r="R292" s="18"/>
      <c r="S292" s="18"/>
      <c r="T292" s="18"/>
      <c r="U292" s="18"/>
      <c r="V292" s="18"/>
      <c r="W292" s="61" t="str">
        <f t="shared" si="9"/>
        <v>100 pcs.</v>
      </c>
      <c r="X292" s="1"/>
      <c r="Y292" s="1"/>
    </row>
    <row r="293" spans="1:25">
      <c r="A293" s="271">
        <v>236</v>
      </c>
      <c r="B293" s="1" t="s">
        <v>275</v>
      </c>
      <c r="C293" s="48"/>
      <c r="D293" s="48"/>
      <c r="E293" s="48"/>
      <c r="F293" s="48"/>
      <c r="G293" s="48"/>
      <c r="H293" s="48"/>
      <c r="I293" s="48"/>
      <c r="J293" s="124">
        <v>4</v>
      </c>
      <c r="K293" s="124"/>
      <c r="L293" s="29" t="s">
        <v>287</v>
      </c>
      <c r="M293" s="124"/>
      <c r="N293" s="124"/>
      <c r="O293" s="124"/>
      <c r="P293" s="124"/>
      <c r="Q293" s="48"/>
      <c r="R293" s="48"/>
      <c r="S293" s="48"/>
      <c r="T293" s="48"/>
      <c r="U293" s="48"/>
      <c r="V293" s="48"/>
      <c r="W293" s="61" t="s">
        <v>774</v>
      </c>
      <c r="X293" s="7"/>
      <c r="Y293" s="1"/>
    </row>
    <row r="294" spans="1:25">
      <c r="A294" s="271">
        <v>237</v>
      </c>
      <c r="B294" s="1" t="s">
        <v>456</v>
      </c>
      <c r="C294" s="48"/>
      <c r="D294" s="48"/>
      <c r="E294" s="48"/>
      <c r="F294" s="48"/>
      <c r="G294" s="48"/>
      <c r="H294" s="48"/>
      <c r="I294" s="48"/>
      <c r="J294" s="124"/>
      <c r="K294" s="124"/>
      <c r="L294" s="151" t="s">
        <v>304</v>
      </c>
      <c r="M294" s="124"/>
      <c r="N294" s="124"/>
      <c r="O294" s="124"/>
      <c r="P294" s="124"/>
      <c r="Q294" s="48"/>
      <c r="R294" s="48"/>
      <c r="S294" s="48">
        <v>36</v>
      </c>
      <c r="T294" s="48"/>
      <c r="U294" s="48"/>
      <c r="V294" s="48"/>
      <c r="W294" s="61" t="s">
        <v>775</v>
      </c>
      <c r="X294" s="7"/>
      <c r="Y294" s="1"/>
    </row>
    <row r="295" spans="1:25">
      <c r="A295" s="271">
        <v>238</v>
      </c>
      <c r="B295" s="138" t="s">
        <v>288</v>
      </c>
      <c r="C295" s="48"/>
      <c r="D295" s="48"/>
      <c r="E295" s="48"/>
      <c r="F295" s="48"/>
      <c r="G295" s="48"/>
      <c r="H295" s="48"/>
      <c r="I295" s="48"/>
      <c r="J295" s="124"/>
      <c r="K295" s="124"/>
      <c r="L295" s="29" t="s">
        <v>287</v>
      </c>
      <c r="M295" s="124"/>
      <c r="N295" s="124"/>
      <c r="O295" s="124"/>
      <c r="P295" s="124"/>
      <c r="Q295" s="48"/>
      <c r="R295" s="48"/>
      <c r="S295" s="48"/>
      <c r="T295" s="48"/>
      <c r="U295" s="48"/>
      <c r="V295" s="48"/>
      <c r="W295" s="61" t="str">
        <f t="shared" si="9"/>
        <v>4 pcs.</v>
      </c>
      <c r="X295" s="7"/>
      <c r="Y295" s="1"/>
    </row>
    <row r="296" spans="1:25">
      <c r="A296" s="271">
        <v>239</v>
      </c>
      <c r="B296" s="138" t="s">
        <v>289</v>
      </c>
      <c r="C296" s="48"/>
      <c r="D296" s="48"/>
      <c r="E296" s="48"/>
      <c r="F296" s="48"/>
      <c r="G296" s="48"/>
      <c r="H296" s="48"/>
      <c r="I296" s="48"/>
      <c r="J296" s="124"/>
      <c r="K296" s="124"/>
      <c r="L296" s="151" t="s">
        <v>280</v>
      </c>
      <c r="M296" s="124"/>
      <c r="N296" s="124"/>
      <c r="O296" s="124"/>
      <c r="P296" s="124"/>
      <c r="Q296" s="48"/>
      <c r="R296" s="48"/>
      <c r="S296" s="48"/>
      <c r="T296" s="48"/>
      <c r="U296" s="48"/>
      <c r="V296" s="48"/>
      <c r="W296" s="61" t="str">
        <f t="shared" si="9"/>
        <v>30 pcs.</v>
      </c>
      <c r="X296" s="7"/>
      <c r="Y296" s="1"/>
    </row>
    <row r="297" spans="1:25">
      <c r="A297" s="271">
        <v>240</v>
      </c>
      <c r="B297" s="143" t="s">
        <v>290</v>
      </c>
      <c r="C297" s="67"/>
      <c r="D297" s="48"/>
      <c r="E297" s="67"/>
      <c r="F297" s="67"/>
      <c r="G297" s="67"/>
      <c r="H297" s="67"/>
      <c r="I297" s="67"/>
      <c r="J297" s="124"/>
      <c r="K297" s="124"/>
      <c r="L297" s="29" t="s">
        <v>286</v>
      </c>
      <c r="M297" s="124"/>
      <c r="N297" s="124"/>
      <c r="O297" s="120"/>
      <c r="P297" s="120"/>
      <c r="Q297" s="18"/>
      <c r="R297" s="18"/>
      <c r="S297" s="18"/>
      <c r="T297" s="18"/>
      <c r="U297" s="18"/>
      <c r="V297" s="18"/>
      <c r="W297" s="61" t="str">
        <f t="shared" si="9"/>
        <v>12 pcs.</v>
      </c>
      <c r="X297" s="1"/>
      <c r="Y297" s="1"/>
    </row>
    <row r="298" spans="1:25">
      <c r="A298" s="271">
        <v>241</v>
      </c>
      <c r="B298" s="1" t="s">
        <v>291</v>
      </c>
      <c r="C298" s="17"/>
      <c r="D298" s="17"/>
      <c r="E298" s="17"/>
      <c r="F298" s="17"/>
      <c r="G298" s="17"/>
      <c r="H298" s="17"/>
      <c r="I298" s="17"/>
      <c r="J298" s="17"/>
      <c r="K298" s="17"/>
      <c r="L298" s="151" t="s">
        <v>278</v>
      </c>
      <c r="M298" s="17"/>
      <c r="N298" s="17"/>
      <c r="O298" s="17"/>
      <c r="P298" s="17"/>
      <c r="Q298" s="18"/>
      <c r="R298" s="18"/>
      <c r="S298" s="18"/>
      <c r="T298" s="18"/>
      <c r="U298" s="18"/>
      <c r="V298" s="18"/>
      <c r="W298" s="61" t="str">
        <f t="shared" si="9"/>
        <v>24 pcs.</v>
      </c>
      <c r="X298" s="1"/>
      <c r="Y298" s="1"/>
    </row>
    <row r="299" spans="1:25">
      <c r="A299" s="271">
        <v>242</v>
      </c>
      <c r="B299" s="139" t="s">
        <v>292</v>
      </c>
      <c r="C299" s="48"/>
      <c r="D299" s="48"/>
      <c r="E299" s="48"/>
      <c r="F299" s="48"/>
      <c r="G299" s="48"/>
      <c r="H299" s="48"/>
      <c r="I299" s="48"/>
      <c r="J299" s="48"/>
      <c r="K299" s="48"/>
      <c r="L299" s="29">
        <v>10</v>
      </c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61" t="str">
        <f t="shared" si="9"/>
        <v>20 pcs.</v>
      </c>
      <c r="X299" s="7"/>
      <c r="Y299" s="1"/>
    </row>
    <row r="300" spans="1:25">
      <c r="A300" s="271">
        <v>243</v>
      </c>
      <c r="B300" s="1" t="s">
        <v>293</v>
      </c>
      <c r="C300" s="48"/>
      <c r="D300" s="48"/>
      <c r="E300" s="48"/>
      <c r="F300" s="48"/>
      <c r="G300" s="48"/>
      <c r="H300" s="48"/>
      <c r="I300" s="48"/>
      <c r="J300" s="48"/>
      <c r="K300" s="48"/>
      <c r="L300" s="151">
        <v>3</v>
      </c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61">
        <f t="shared" si="9"/>
        <v>10</v>
      </c>
      <c r="X300" s="7"/>
      <c r="Y300" s="1"/>
    </row>
    <row r="301" spans="1:25">
      <c r="A301" s="271">
        <v>244</v>
      </c>
      <c r="B301" s="139" t="s">
        <v>294</v>
      </c>
      <c r="C301" s="48"/>
      <c r="D301" s="48"/>
      <c r="E301" s="48"/>
      <c r="F301" s="48"/>
      <c r="G301" s="48"/>
      <c r="H301" s="48"/>
      <c r="I301" s="48"/>
      <c r="J301" s="48"/>
      <c r="K301" s="48"/>
      <c r="L301" s="44" t="s">
        <v>281</v>
      </c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61">
        <f t="shared" si="9"/>
        <v>3</v>
      </c>
      <c r="X301" s="7"/>
      <c r="Y301" s="1"/>
    </row>
    <row r="302" spans="1:25">
      <c r="A302" s="271">
        <v>245</v>
      </c>
      <c r="B302" s="1" t="s">
        <v>295</v>
      </c>
      <c r="C302" s="48"/>
      <c r="D302" s="48"/>
      <c r="E302" s="48"/>
      <c r="F302" s="48"/>
      <c r="G302" s="48"/>
      <c r="H302" s="48"/>
      <c r="I302" s="48"/>
      <c r="J302" s="48"/>
      <c r="K302" s="124"/>
      <c r="L302" s="44" t="s">
        <v>281</v>
      </c>
      <c r="M302" s="124"/>
      <c r="N302" s="48"/>
      <c r="O302" s="48"/>
      <c r="P302" s="48"/>
      <c r="Q302" s="48"/>
      <c r="R302" s="48"/>
      <c r="S302" s="48"/>
      <c r="T302" s="48"/>
      <c r="U302" s="48"/>
      <c r="V302" s="48"/>
      <c r="W302" s="61" t="str">
        <f t="shared" si="9"/>
        <v>12 boxes</v>
      </c>
      <c r="X302" s="7"/>
      <c r="Y302" s="1"/>
    </row>
    <row r="303" spans="1:25">
      <c r="A303" s="271">
        <v>246</v>
      </c>
      <c r="B303" s="143" t="s">
        <v>296</v>
      </c>
      <c r="C303" s="48"/>
      <c r="D303" s="48"/>
      <c r="E303" s="48"/>
      <c r="F303" s="48"/>
      <c r="G303" s="48"/>
      <c r="H303" s="48"/>
      <c r="I303" s="48"/>
      <c r="J303" s="48"/>
      <c r="K303" s="124"/>
      <c r="L303" s="44" t="s">
        <v>305</v>
      </c>
      <c r="M303" s="124"/>
      <c r="N303" s="48"/>
      <c r="O303" s="48"/>
      <c r="P303" s="48"/>
      <c r="Q303" s="48"/>
      <c r="R303" s="48"/>
      <c r="S303" s="48"/>
      <c r="T303" s="48"/>
      <c r="U303" s="48"/>
      <c r="V303" s="48"/>
      <c r="W303" s="61" t="str">
        <f t="shared" si="9"/>
        <v>12 boxes</v>
      </c>
      <c r="X303" s="1"/>
      <c r="Y303" s="1"/>
    </row>
    <row r="304" spans="1:25">
      <c r="A304" s="271">
        <v>247</v>
      </c>
      <c r="B304" s="1" t="s">
        <v>297</v>
      </c>
      <c r="C304" s="48"/>
      <c r="D304" s="48"/>
      <c r="E304" s="48"/>
      <c r="F304" s="48"/>
      <c r="G304" s="48"/>
      <c r="H304" s="48"/>
      <c r="I304" s="48"/>
      <c r="J304" s="48"/>
      <c r="K304" s="124"/>
      <c r="L304" s="151" t="s">
        <v>278</v>
      </c>
      <c r="M304" s="124"/>
      <c r="N304" s="48"/>
      <c r="O304" s="48"/>
      <c r="P304" s="48"/>
      <c r="Q304" s="48"/>
      <c r="R304" s="48"/>
      <c r="S304" s="48"/>
      <c r="T304" s="48"/>
      <c r="U304" s="48"/>
      <c r="V304" s="48"/>
      <c r="W304" s="61" t="str">
        <f t="shared" si="9"/>
        <v>10 packs</v>
      </c>
      <c r="X304" s="1"/>
      <c r="Y304" s="1"/>
    </row>
    <row r="305" spans="1:25">
      <c r="A305" s="271">
        <v>248</v>
      </c>
      <c r="B305" s="139" t="s">
        <v>298</v>
      </c>
      <c r="C305" s="48"/>
      <c r="D305" s="48">
        <v>20</v>
      </c>
      <c r="E305" s="48"/>
      <c r="F305" s="48"/>
      <c r="G305" s="48"/>
      <c r="H305" s="48"/>
      <c r="I305" s="48"/>
      <c r="J305" s="48">
        <v>8</v>
      </c>
      <c r="K305" s="124"/>
      <c r="L305" s="29" t="s">
        <v>371</v>
      </c>
      <c r="M305" s="124"/>
      <c r="N305" s="48">
        <v>20</v>
      </c>
      <c r="O305" s="48">
        <v>2</v>
      </c>
      <c r="P305" s="48">
        <v>4</v>
      </c>
      <c r="Q305" s="48"/>
      <c r="R305" s="48">
        <v>5</v>
      </c>
      <c r="S305" s="17">
        <v>8</v>
      </c>
      <c r="T305" s="17"/>
      <c r="U305" s="17"/>
      <c r="V305" s="17"/>
      <c r="W305" s="61" t="s">
        <v>443</v>
      </c>
      <c r="X305" s="1"/>
      <c r="Y305" s="1"/>
    </row>
    <row r="306" spans="1:25">
      <c r="A306" s="271">
        <v>249</v>
      </c>
      <c r="B306" s="138" t="s">
        <v>485</v>
      </c>
      <c r="C306" s="48"/>
      <c r="D306" s="48"/>
      <c r="E306" s="48"/>
      <c r="F306" s="48"/>
      <c r="G306" s="48"/>
      <c r="H306" s="48"/>
      <c r="I306" s="48"/>
      <c r="J306" s="48">
        <v>8</v>
      </c>
      <c r="K306" s="124"/>
      <c r="L306" s="38" t="s">
        <v>287</v>
      </c>
      <c r="M306" s="124"/>
      <c r="N306" s="48">
        <v>2</v>
      </c>
      <c r="O306" s="48"/>
      <c r="P306" s="48">
        <v>2</v>
      </c>
      <c r="Q306" s="48"/>
      <c r="R306" s="48"/>
      <c r="S306" s="48">
        <v>1</v>
      </c>
      <c r="T306" s="48"/>
      <c r="U306" s="48"/>
      <c r="V306" s="48"/>
      <c r="W306" s="61" t="str">
        <f t="shared" si="9"/>
        <v>1 box</v>
      </c>
      <c r="X306" s="1"/>
      <c r="Y306" s="1"/>
    </row>
    <row r="307" spans="1:25">
      <c r="A307" s="271">
        <v>250</v>
      </c>
      <c r="B307" s="142" t="s">
        <v>299</v>
      </c>
      <c r="C307" s="48"/>
      <c r="D307" s="48"/>
      <c r="E307" s="48"/>
      <c r="F307" s="48"/>
      <c r="G307" s="48"/>
      <c r="H307" s="48"/>
      <c r="I307" s="48"/>
      <c r="J307" s="48"/>
      <c r="K307" s="124"/>
      <c r="L307" s="44" t="s">
        <v>306</v>
      </c>
      <c r="M307" s="124"/>
      <c r="N307" s="48"/>
      <c r="O307" s="48"/>
      <c r="P307" s="48"/>
      <c r="Q307" s="48"/>
      <c r="R307" s="48"/>
      <c r="S307" s="48"/>
      <c r="T307" s="48"/>
      <c r="U307" s="48"/>
      <c r="V307" s="48"/>
      <c r="W307" s="61" t="str">
        <f t="shared" si="9"/>
        <v>30 pcs.</v>
      </c>
      <c r="X307" s="1"/>
      <c r="Y307" s="1"/>
    </row>
    <row r="308" spans="1:25">
      <c r="A308" s="271">
        <v>251</v>
      </c>
      <c r="B308" s="1" t="s">
        <v>300</v>
      </c>
      <c r="C308" s="48"/>
      <c r="D308" s="48"/>
      <c r="E308" s="48"/>
      <c r="F308" s="48"/>
      <c r="G308" s="48"/>
      <c r="H308" s="48"/>
      <c r="I308" s="48"/>
      <c r="J308" s="48">
        <v>10</v>
      </c>
      <c r="K308" s="124"/>
      <c r="L308" s="29">
        <v>2</v>
      </c>
      <c r="M308" s="124"/>
      <c r="N308" s="48"/>
      <c r="O308" s="48"/>
      <c r="P308" s="48"/>
      <c r="Q308" s="48"/>
      <c r="R308" s="48"/>
      <c r="S308" s="48"/>
      <c r="T308" s="48"/>
      <c r="U308" s="48"/>
      <c r="V308" s="48"/>
      <c r="W308" s="61" t="str">
        <f t="shared" si="9"/>
        <v>20 reams</v>
      </c>
      <c r="X308" s="1"/>
      <c r="Y308" s="1"/>
    </row>
    <row r="309" spans="1:25">
      <c r="A309" s="271">
        <v>252</v>
      </c>
      <c r="B309" s="1" t="s">
        <v>301</v>
      </c>
      <c r="C309" s="48"/>
      <c r="D309" s="48"/>
      <c r="E309" s="48"/>
      <c r="F309" s="48"/>
      <c r="G309" s="48"/>
      <c r="H309" s="48"/>
      <c r="I309" s="48">
        <v>4</v>
      </c>
      <c r="J309" s="48"/>
      <c r="K309" s="124"/>
      <c r="L309" s="29" t="s">
        <v>307</v>
      </c>
      <c r="M309" s="124"/>
      <c r="N309" s="48"/>
      <c r="O309" s="48"/>
      <c r="P309" s="48">
        <v>10</v>
      </c>
      <c r="Q309" s="48"/>
      <c r="R309" s="48"/>
      <c r="S309" s="48"/>
      <c r="T309" s="48"/>
      <c r="U309" s="48"/>
      <c r="V309" s="48"/>
      <c r="W309" s="61">
        <f t="shared" si="9"/>
        <v>2</v>
      </c>
      <c r="X309" s="1"/>
      <c r="Y309" s="1"/>
    </row>
    <row r="310" spans="1:25">
      <c r="A310" s="271">
        <v>253</v>
      </c>
      <c r="B310" s="141" t="s">
        <v>302</v>
      </c>
      <c r="C310" s="48"/>
      <c r="D310" s="48"/>
      <c r="E310" s="48"/>
      <c r="F310" s="48"/>
      <c r="G310" s="48"/>
      <c r="H310" s="48"/>
      <c r="I310" s="48"/>
      <c r="J310" s="48"/>
      <c r="K310" s="124"/>
      <c r="L310" s="29" t="s">
        <v>308</v>
      </c>
      <c r="M310" s="124"/>
      <c r="N310" s="48"/>
      <c r="O310" s="48"/>
      <c r="P310" s="48"/>
      <c r="Q310" s="48"/>
      <c r="R310" s="48"/>
      <c r="S310" s="48"/>
      <c r="T310" s="48"/>
      <c r="U310" s="48"/>
      <c r="V310" s="48"/>
      <c r="W310" s="61" t="str">
        <f t="shared" si="9"/>
        <v>6 packs</v>
      </c>
      <c r="X310" s="1"/>
      <c r="Y310" s="1"/>
    </row>
    <row r="311" spans="1:25">
      <c r="A311" s="271">
        <v>254</v>
      </c>
      <c r="B311" s="1" t="s">
        <v>303</v>
      </c>
      <c r="C311" s="67"/>
      <c r="D311" s="48"/>
      <c r="E311" s="67"/>
      <c r="F311" s="67"/>
      <c r="G311" s="67"/>
      <c r="H311" s="67"/>
      <c r="I311" s="67"/>
      <c r="J311" s="67"/>
      <c r="K311" s="124"/>
      <c r="L311" s="152"/>
      <c r="M311" s="124"/>
      <c r="N311" s="67"/>
      <c r="O311" s="17"/>
      <c r="P311" s="17"/>
      <c r="Q311" s="18"/>
      <c r="R311" s="18"/>
      <c r="S311" s="18"/>
      <c r="T311" s="18"/>
      <c r="U311" s="18"/>
      <c r="V311" s="18"/>
      <c r="W311" s="61" t="str">
        <f t="shared" si="9"/>
        <v>300 pcs.</v>
      </c>
      <c r="X311" s="1"/>
      <c r="Y311" s="1"/>
    </row>
    <row r="312" spans="1:25">
      <c r="A312" s="262" t="s">
        <v>0</v>
      </c>
      <c r="B312" s="169" t="s">
        <v>1</v>
      </c>
      <c r="C312" s="172" t="s">
        <v>3</v>
      </c>
      <c r="D312" s="356"/>
      <c r="E312" s="357"/>
      <c r="F312" s="357"/>
      <c r="G312" s="357"/>
      <c r="H312" s="357"/>
      <c r="I312" s="357"/>
      <c r="J312" s="357"/>
      <c r="K312" s="357"/>
      <c r="L312" s="357"/>
      <c r="M312" s="357"/>
      <c r="N312" s="357"/>
      <c r="O312" s="357"/>
      <c r="P312" s="357"/>
      <c r="Q312" s="98"/>
      <c r="R312" s="94"/>
      <c r="S312" s="94"/>
      <c r="T312" s="94"/>
      <c r="U312" s="94"/>
      <c r="V312" s="94"/>
      <c r="W312" s="77"/>
      <c r="X312" s="78"/>
      <c r="Y312" s="79"/>
    </row>
    <row r="313" spans="1:25">
      <c r="A313" s="263"/>
      <c r="B313" s="60"/>
      <c r="C313" s="173" t="s">
        <v>2</v>
      </c>
      <c r="D313" s="81" t="s">
        <v>105</v>
      </c>
      <c r="E313" s="81" t="s">
        <v>107</v>
      </c>
      <c r="F313" s="81" t="s">
        <v>108</v>
      </c>
      <c r="G313" s="81" t="s">
        <v>109</v>
      </c>
      <c r="H313" s="81" t="s">
        <v>110</v>
      </c>
      <c r="I313" s="81" t="s">
        <v>111</v>
      </c>
      <c r="J313" s="81" t="s">
        <v>112</v>
      </c>
      <c r="K313" s="81" t="s">
        <v>113</v>
      </c>
      <c r="L313" s="81" t="s">
        <v>114</v>
      </c>
      <c r="M313" s="81" t="s">
        <v>115</v>
      </c>
      <c r="N313" s="81" t="s">
        <v>116</v>
      </c>
      <c r="O313" s="81" t="s">
        <v>117</v>
      </c>
      <c r="P313" s="81" t="s">
        <v>118</v>
      </c>
      <c r="Q313" s="82" t="s">
        <v>119</v>
      </c>
      <c r="R313" s="97" t="s">
        <v>216</v>
      </c>
      <c r="S313" s="97" t="s">
        <v>437</v>
      </c>
      <c r="T313" s="183" t="s">
        <v>545</v>
      </c>
      <c r="U313" s="183" t="s">
        <v>655</v>
      </c>
      <c r="V313" s="183" t="s">
        <v>500</v>
      </c>
      <c r="W313" s="88" t="s">
        <v>4</v>
      </c>
      <c r="X313" s="89" t="s">
        <v>5</v>
      </c>
      <c r="Y313" s="90" t="s">
        <v>6</v>
      </c>
    </row>
    <row r="314" spans="1:25">
      <c r="A314" s="272"/>
      <c r="B314" s="83"/>
      <c r="C314" s="84"/>
      <c r="D314" s="85" t="s">
        <v>106</v>
      </c>
      <c r="E314" s="86" t="s">
        <v>106</v>
      </c>
      <c r="F314" s="86" t="s">
        <v>106</v>
      </c>
      <c r="G314" s="85" t="s">
        <v>106</v>
      </c>
      <c r="H314" s="85" t="s">
        <v>106</v>
      </c>
      <c r="I314" s="85" t="s">
        <v>106</v>
      </c>
      <c r="J314" s="85" t="s">
        <v>106</v>
      </c>
      <c r="K314" s="85" t="s">
        <v>106</v>
      </c>
      <c r="L314" s="85" t="s">
        <v>106</v>
      </c>
      <c r="M314" s="85" t="s">
        <v>106</v>
      </c>
      <c r="N314" s="85" t="s">
        <v>106</v>
      </c>
      <c r="O314" s="85" t="s">
        <v>106</v>
      </c>
      <c r="P314" s="85" t="s">
        <v>106</v>
      </c>
      <c r="Q314" s="85" t="s">
        <v>106</v>
      </c>
      <c r="R314" s="58" t="s">
        <v>106</v>
      </c>
      <c r="S314" s="57" t="s">
        <v>106</v>
      </c>
      <c r="T314" s="57" t="s">
        <v>529</v>
      </c>
      <c r="U314" s="57" t="s">
        <v>106</v>
      </c>
      <c r="V314" s="57" t="s">
        <v>501</v>
      </c>
      <c r="W314" s="80"/>
      <c r="X314" s="87"/>
      <c r="Y314" s="87"/>
    </row>
    <row r="315" spans="1:25">
      <c r="A315" s="275">
        <v>255</v>
      </c>
      <c r="B315" s="138" t="s">
        <v>309</v>
      </c>
      <c r="C315" s="48"/>
      <c r="D315" s="48">
        <v>5</v>
      </c>
      <c r="E315" s="48"/>
      <c r="F315" s="48"/>
      <c r="G315" s="48"/>
      <c r="H315" s="48"/>
      <c r="I315" s="48"/>
      <c r="J315" s="48"/>
      <c r="K315" s="48"/>
      <c r="L315" s="151" t="s">
        <v>280</v>
      </c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61" t="str">
        <f>L315</f>
        <v>12 pcs.</v>
      </c>
      <c r="X315" s="1"/>
      <c r="Y315" s="1"/>
    </row>
    <row r="316" spans="1:25">
      <c r="A316" s="275">
        <v>256</v>
      </c>
      <c r="B316" s="138" t="s">
        <v>525</v>
      </c>
      <c r="C316" s="48"/>
      <c r="D316" s="48"/>
      <c r="E316" s="48"/>
      <c r="F316" s="48"/>
      <c r="G316" s="48"/>
      <c r="H316" s="48"/>
      <c r="I316" s="48"/>
      <c r="J316" s="48">
        <v>1</v>
      </c>
      <c r="K316" s="48"/>
      <c r="L316" s="29" t="s">
        <v>280</v>
      </c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61" t="str">
        <f t="shared" ref="W316:W348" si="10">L316</f>
        <v>12 pcs.</v>
      </c>
      <c r="X316" s="1"/>
      <c r="Y316" s="1"/>
    </row>
    <row r="317" spans="1:25">
      <c r="A317" s="275">
        <v>257</v>
      </c>
      <c r="B317" s="144" t="s">
        <v>310</v>
      </c>
      <c r="C317" s="48"/>
      <c r="D317" s="48"/>
      <c r="E317" s="48"/>
      <c r="F317" s="48"/>
      <c r="G317" s="48"/>
      <c r="H317" s="48"/>
      <c r="I317" s="48"/>
      <c r="J317" s="48"/>
      <c r="K317" s="48"/>
      <c r="L317" s="151" t="s">
        <v>320</v>
      </c>
      <c r="M317" s="48"/>
      <c r="N317" s="48"/>
      <c r="O317" s="48"/>
      <c r="P317" s="48"/>
      <c r="Q317" s="48"/>
      <c r="R317" s="48"/>
      <c r="S317" s="48">
        <v>1</v>
      </c>
      <c r="T317" s="48"/>
      <c r="U317" s="48"/>
      <c r="V317" s="48"/>
      <c r="W317" s="61" t="str">
        <f t="shared" si="10"/>
        <v>10 pcs.</v>
      </c>
      <c r="X317" s="1"/>
      <c r="Y317" s="1"/>
    </row>
    <row r="318" spans="1:25">
      <c r="A318" s="275">
        <v>258</v>
      </c>
      <c r="B318" s="1" t="s">
        <v>311</v>
      </c>
      <c r="C318" s="48"/>
      <c r="D318" s="48"/>
      <c r="E318" s="48"/>
      <c r="F318" s="48"/>
      <c r="G318" s="48"/>
      <c r="H318" s="48"/>
      <c r="I318" s="48"/>
      <c r="J318" s="48"/>
      <c r="K318" s="48"/>
      <c r="L318" s="29" t="s">
        <v>320</v>
      </c>
      <c r="M318" s="48"/>
      <c r="N318" s="48"/>
      <c r="O318" s="48"/>
      <c r="P318" s="48"/>
      <c r="Q318" s="48"/>
      <c r="R318" s="48"/>
      <c r="S318" s="48">
        <v>4</v>
      </c>
      <c r="T318" s="48"/>
      <c r="U318" s="48"/>
      <c r="V318" s="48"/>
      <c r="W318" s="61" t="str">
        <f t="shared" si="10"/>
        <v>10 pcs.</v>
      </c>
      <c r="X318" s="1"/>
      <c r="Y318" s="1"/>
    </row>
    <row r="319" spans="1:25">
      <c r="A319" s="275">
        <v>259</v>
      </c>
      <c r="B319" s="139" t="s">
        <v>312</v>
      </c>
      <c r="C319" s="48"/>
      <c r="D319" s="48"/>
      <c r="E319" s="48"/>
      <c r="F319" s="48"/>
      <c r="G319" s="48"/>
      <c r="H319" s="48"/>
      <c r="I319" s="48"/>
      <c r="J319" s="48"/>
      <c r="K319" s="48"/>
      <c r="L319" s="151" t="s">
        <v>286</v>
      </c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61" t="str">
        <f t="shared" si="10"/>
        <v>24 pcs.</v>
      </c>
      <c r="X319" s="1"/>
      <c r="Y319" s="1"/>
    </row>
    <row r="320" spans="1:25">
      <c r="A320" s="275">
        <v>260</v>
      </c>
      <c r="B320" s="1" t="s">
        <v>455</v>
      </c>
      <c r="C320" s="48"/>
      <c r="D320" s="48">
        <v>32</v>
      </c>
      <c r="E320" s="48"/>
      <c r="F320" s="48"/>
      <c r="G320" s="48"/>
      <c r="H320" s="48"/>
      <c r="I320" s="48"/>
      <c r="J320" s="48"/>
      <c r="K320" s="48"/>
      <c r="L320" s="29" t="s">
        <v>280</v>
      </c>
      <c r="M320" s="48"/>
      <c r="N320" s="48"/>
      <c r="O320" s="48"/>
      <c r="P320" s="48"/>
      <c r="Q320" s="48"/>
      <c r="R320" s="48"/>
      <c r="S320" s="48">
        <v>36</v>
      </c>
      <c r="T320" s="48"/>
      <c r="U320" s="48"/>
      <c r="V320" s="48"/>
      <c r="W320" s="61" t="str">
        <f t="shared" si="10"/>
        <v>12 pcs.</v>
      </c>
      <c r="X320" s="1"/>
      <c r="Y320" s="1"/>
    </row>
    <row r="321" spans="1:25">
      <c r="A321" s="275">
        <v>261</v>
      </c>
      <c r="B321" s="139" t="s">
        <v>313</v>
      </c>
      <c r="C321" s="48"/>
      <c r="D321" s="48"/>
      <c r="E321" s="48"/>
      <c r="F321" s="48"/>
      <c r="G321" s="48"/>
      <c r="H321" s="48"/>
      <c r="I321" s="48"/>
      <c r="J321" s="48">
        <v>1</v>
      </c>
      <c r="K321" s="48"/>
      <c r="L321" s="151" t="s">
        <v>287</v>
      </c>
      <c r="M321" s="48"/>
      <c r="N321" s="48">
        <v>3</v>
      </c>
      <c r="O321" s="48"/>
      <c r="P321" s="48"/>
      <c r="Q321" s="48"/>
      <c r="R321" s="48"/>
      <c r="S321" s="48"/>
      <c r="T321" s="48"/>
      <c r="U321" s="48"/>
      <c r="V321" s="48"/>
      <c r="W321" s="61" t="str">
        <f t="shared" si="10"/>
        <v>30 pcs.</v>
      </c>
      <c r="X321" s="1"/>
      <c r="Y321" s="1"/>
    </row>
    <row r="322" spans="1:25">
      <c r="A322" s="275">
        <v>262</v>
      </c>
      <c r="B322" s="1" t="s">
        <v>314</v>
      </c>
      <c r="C322" s="48"/>
      <c r="D322" s="48"/>
      <c r="E322" s="48"/>
      <c r="F322" s="48"/>
      <c r="G322" s="48"/>
      <c r="H322" s="48"/>
      <c r="I322" s="48"/>
      <c r="J322" s="48"/>
      <c r="K322" s="48"/>
      <c r="L322" s="29" t="s">
        <v>280</v>
      </c>
      <c r="M322" s="48"/>
      <c r="N322" s="48"/>
      <c r="O322" s="48"/>
      <c r="P322" s="48"/>
      <c r="Q322" s="48"/>
      <c r="R322" s="48"/>
      <c r="S322" s="48">
        <v>36</v>
      </c>
      <c r="T322" s="48"/>
      <c r="U322" s="48"/>
      <c r="V322" s="48"/>
      <c r="W322" s="61" t="str">
        <f t="shared" si="10"/>
        <v>12 pcs.</v>
      </c>
      <c r="X322" s="1"/>
      <c r="Y322" s="1"/>
    </row>
    <row r="323" spans="1:25">
      <c r="A323" s="275">
        <v>263</v>
      </c>
      <c r="B323" s="139" t="s">
        <v>315</v>
      </c>
      <c r="C323" s="48"/>
      <c r="D323" s="48"/>
      <c r="E323" s="48"/>
      <c r="F323" s="48"/>
      <c r="G323" s="48"/>
      <c r="H323" s="48"/>
      <c r="I323" s="48"/>
      <c r="J323" s="48"/>
      <c r="K323" s="48"/>
      <c r="L323" s="151" t="s">
        <v>280</v>
      </c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61" t="str">
        <f t="shared" si="10"/>
        <v>12 pcs.</v>
      </c>
      <c r="X323" s="1"/>
      <c r="Y323" s="1"/>
    </row>
    <row r="324" spans="1:25">
      <c r="A324" s="275">
        <v>264</v>
      </c>
      <c r="B324" s="1" t="s">
        <v>316</v>
      </c>
      <c r="C324" s="48"/>
      <c r="D324" s="48"/>
      <c r="E324" s="48"/>
      <c r="F324" s="48"/>
      <c r="G324" s="48"/>
      <c r="H324" s="48"/>
      <c r="I324" s="48"/>
      <c r="J324" s="48"/>
      <c r="K324" s="48"/>
      <c r="L324" s="29" t="s">
        <v>280</v>
      </c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61" t="str">
        <f t="shared" si="10"/>
        <v>12 pcs.</v>
      </c>
      <c r="X324" s="1"/>
      <c r="Y324" s="1"/>
    </row>
    <row r="325" spans="1:25">
      <c r="A325" s="275">
        <v>265</v>
      </c>
      <c r="B325" s="139" t="s">
        <v>317</v>
      </c>
      <c r="C325" s="48"/>
      <c r="D325" s="48"/>
      <c r="E325" s="48"/>
      <c r="F325" s="48"/>
      <c r="G325" s="48"/>
      <c r="H325" s="48"/>
      <c r="I325" s="48"/>
      <c r="J325" s="48"/>
      <c r="K325" s="48"/>
      <c r="L325" s="151" t="s">
        <v>277</v>
      </c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61" t="str">
        <f t="shared" si="10"/>
        <v>6 pcs.</v>
      </c>
      <c r="X325" s="1"/>
      <c r="Y325" s="1"/>
    </row>
    <row r="326" spans="1:25">
      <c r="A326" s="275">
        <v>266</v>
      </c>
      <c r="B326" s="138" t="s">
        <v>318</v>
      </c>
      <c r="C326" s="48"/>
      <c r="D326" s="48"/>
      <c r="E326" s="48"/>
      <c r="F326" s="48"/>
      <c r="G326" s="48"/>
      <c r="H326" s="48"/>
      <c r="I326" s="48"/>
      <c r="J326" s="48"/>
      <c r="K326" s="48"/>
      <c r="L326" s="29" t="s">
        <v>276</v>
      </c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61" t="str">
        <f t="shared" si="10"/>
        <v>2 pcs.</v>
      </c>
      <c r="X326" s="1"/>
      <c r="Y326" s="1"/>
    </row>
    <row r="327" spans="1:25">
      <c r="A327" s="275">
        <v>267</v>
      </c>
      <c r="B327" s="142" t="s">
        <v>319</v>
      </c>
      <c r="C327" s="48"/>
      <c r="D327" s="48"/>
      <c r="E327" s="48"/>
      <c r="F327" s="48"/>
      <c r="G327" s="48"/>
      <c r="H327" s="48"/>
      <c r="I327" s="124"/>
      <c r="J327" s="124"/>
      <c r="K327" s="124"/>
      <c r="L327" s="38" t="s">
        <v>277</v>
      </c>
      <c r="M327" s="124"/>
      <c r="N327" s="124"/>
      <c r="O327" s="124"/>
      <c r="P327" s="48"/>
      <c r="Q327" s="48"/>
      <c r="R327" s="48"/>
      <c r="S327" s="48">
        <v>3</v>
      </c>
      <c r="T327" s="48"/>
      <c r="U327" s="48"/>
      <c r="V327" s="48"/>
      <c r="W327" s="61" t="str">
        <f t="shared" si="10"/>
        <v>6 pcs.</v>
      </c>
      <c r="X327" s="1"/>
      <c r="Y327" s="1"/>
    </row>
    <row r="328" spans="1:25" ht="24">
      <c r="A328" s="276">
        <v>268</v>
      </c>
      <c r="B328" s="157" t="s">
        <v>321</v>
      </c>
      <c r="C328" s="48"/>
      <c r="D328" s="48"/>
      <c r="E328" s="48"/>
      <c r="F328" s="48"/>
      <c r="G328" s="48"/>
      <c r="H328" s="48"/>
      <c r="I328" s="124"/>
      <c r="J328" s="124"/>
      <c r="K328" s="124"/>
      <c r="L328" s="158">
        <v>2</v>
      </c>
      <c r="M328" s="159"/>
      <c r="N328" s="159"/>
      <c r="O328" s="159"/>
      <c r="P328" s="160"/>
      <c r="Q328" s="160"/>
      <c r="R328" s="160"/>
      <c r="S328" s="160"/>
      <c r="T328" s="160"/>
      <c r="U328" s="160"/>
      <c r="V328" s="160"/>
      <c r="W328" s="161">
        <f t="shared" si="10"/>
        <v>2</v>
      </c>
      <c r="X328" s="1"/>
      <c r="Y328" s="1"/>
    </row>
    <row r="329" spans="1:25">
      <c r="A329" s="275">
        <v>269</v>
      </c>
      <c r="B329" s="138" t="s">
        <v>322</v>
      </c>
      <c r="C329" s="48"/>
      <c r="D329" s="48"/>
      <c r="E329" s="48"/>
      <c r="F329" s="48"/>
      <c r="G329" s="48"/>
      <c r="H329" s="48"/>
      <c r="I329" s="124"/>
      <c r="J329" s="124"/>
      <c r="K329" s="124"/>
      <c r="L329" s="29">
        <v>10</v>
      </c>
      <c r="M329" s="124"/>
      <c r="N329" s="124"/>
      <c r="O329" s="124"/>
      <c r="P329" s="48"/>
      <c r="Q329" s="48"/>
      <c r="R329" s="48"/>
      <c r="S329" s="48"/>
      <c r="T329" s="48"/>
      <c r="U329" s="48"/>
      <c r="V329" s="48"/>
      <c r="W329" s="61">
        <f t="shared" si="10"/>
        <v>10</v>
      </c>
      <c r="X329" s="1"/>
      <c r="Y329" s="1"/>
    </row>
    <row r="330" spans="1:25">
      <c r="A330" s="275">
        <v>270</v>
      </c>
      <c r="B330" s="144" t="s">
        <v>323</v>
      </c>
      <c r="C330" s="48"/>
      <c r="D330" s="48"/>
      <c r="E330" s="48"/>
      <c r="F330" s="48"/>
      <c r="G330" s="48"/>
      <c r="H330" s="48"/>
      <c r="I330" s="124"/>
      <c r="J330" s="124"/>
      <c r="K330" s="124"/>
      <c r="L330" s="151">
        <v>36</v>
      </c>
      <c r="M330" s="124"/>
      <c r="N330" s="124"/>
      <c r="O330" s="124"/>
      <c r="P330" s="48"/>
      <c r="Q330" s="48"/>
      <c r="R330" s="48"/>
      <c r="S330" s="48"/>
      <c r="T330" s="48"/>
      <c r="U330" s="48"/>
      <c r="V330" s="48"/>
      <c r="W330" s="61">
        <f t="shared" si="10"/>
        <v>36</v>
      </c>
      <c r="X330" s="1"/>
      <c r="Y330" s="1"/>
    </row>
    <row r="331" spans="1:25">
      <c r="A331" s="275">
        <v>271</v>
      </c>
      <c r="B331" s="1" t="s">
        <v>324</v>
      </c>
      <c r="C331" s="48"/>
      <c r="D331" s="48"/>
      <c r="E331" s="48"/>
      <c r="F331" s="48"/>
      <c r="G331" s="48"/>
      <c r="H331" s="48"/>
      <c r="I331" s="124"/>
      <c r="J331" s="124"/>
      <c r="K331" s="124"/>
      <c r="L331" s="29">
        <v>10</v>
      </c>
      <c r="M331" s="124"/>
      <c r="N331" s="124"/>
      <c r="O331" s="124"/>
      <c r="P331" s="48"/>
      <c r="Q331" s="48"/>
      <c r="R331" s="48"/>
      <c r="S331" s="48"/>
      <c r="T331" s="48"/>
      <c r="U331" s="48"/>
      <c r="V331" s="48"/>
      <c r="W331" s="61">
        <f t="shared" si="10"/>
        <v>10</v>
      </c>
      <c r="X331" s="1"/>
      <c r="Y331" s="1"/>
    </row>
    <row r="332" spans="1:25">
      <c r="A332" s="275">
        <v>272</v>
      </c>
      <c r="B332" s="139" t="s">
        <v>457</v>
      </c>
      <c r="C332" s="48"/>
      <c r="D332" s="48"/>
      <c r="E332" s="48"/>
      <c r="F332" s="48"/>
      <c r="G332" s="48"/>
      <c r="H332" s="48"/>
      <c r="I332" s="124"/>
      <c r="J332" s="124"/>
      <c r="K332" s="124"/>
      <c r="L332" s="151">
        <v>36</v>
      </c>
      <c r="M332" s="124"/>
      <c r="N332" s="124"/>
      <c r="O332" s="124"/>
      <c r="P332" s="48"/>
      <c r="Q332" s="48"/>
      <c r="R332" s="48"/>
      <c r="S332" s="48">
        <v>12</v>
      </c>
      <c r="T332" s="48"/>
      <c r="U332" s="48"/>
      <c r="V332" s="48"/>
      <c r="W332" s="61">
        <f t="shared" si="10"/>
        <v>36</v>
      </c>
      <c r="X332" s="1"/>
      <c r="Y332" s="1"/>
    </row>
    <row r="333" spans="1:25">
      <c r="A333" s="275">
        <v>273</v>
      </c>
      <c r="B333" s="1" t="s">
        <v>325</v>
      </c>
      <c r="C333" s="48"/>
      <c r="D333" s="48"/>
      <c r="E333" s="48"/>
      <c r="F333" s="48"/>
      <c r="G333" s="48"/>
      <c r="H333" s="48"/>
      <c r="I333" s="124"/>
      <c r="J333" s="124"/>
      <c r="K333" s="124"/>
      <c r="L333" s="29">
        <v>36</v>
      </c>
      <c r="M333" s="124"/>
      <c r="N333" s="124"/>
      <c r="O333" s="124"/>
      <c r="P333" s="48"/>
      <c r="Q333" s="48"/>
      <c r="R333" s="48"/>
      <c r="S333" s="48"/>
      <c r="T333" s="48"/>
      <c r="U333" s="48"/>
      <c r="V333" s="48"/>
      <c r="W333" s="61">
        <f t="shared" si="10"/>
        <v>36</v>
      </c>
      <c r="X333" s="1"/>
      <c r="Y333" s="1"/>
    </row>
    <row r="334" spans="1:25">
      <c r="A334" s="275">
        <v>274</v>
      </c>
      <c r="B334" s="139" t="s">
        <v>326</v>
      </c>
      <c r="C334" s="48"/>
      <c r="D334" s="48"/>
      <c r="E334" s="48"/>
      <c r="F334" s="48"/>
      <c r="G334" s="48"/>
      <c r="H334" s="48"/>
      <c r="I334" s="124"/>
      <c r="J334" s="124"/>
      <c r="K334" s="124"/>
      <c r="L334" s="151">
        <v>6</v>
      </c>
      <c r="M334" s="124"/>
      <c r="N334" s="124"/>
      <c r="O334" s="124"/>
      <c r="P334" s="48"/>
      <c r="Q334" s="48"/>
      <c r="R334" s="48"/>
      <c r="S334" s="48"/>
      <c r="T334" s="48"/>
      <c r="U334" s="48"/>
      <c r="V334" s="48"/>
      <c r="W334" s="61">
        <f t="shared" si="10"/>
        <v>6</v>
      </c>
      <c r="X334" s="1"/>
      <c r="Y334" s="1"/>
    </row>
    <row r="335" spans="1:25">
      <c r="A335" s="275">
        <v>275</v>
      </c>
      <c r="B335" s="1" t="s">
        <v>327</v>
      </c>
      <c r="C335" s="48"/>
      <c r="D335" s="48"/>
      <c r="E335" s="48"/>
      <c r="F335" s="48"/>
      <c r="G335" s="48"/>
      <c r="H335" s="48"/>
      <c r="I335" s="124"/>
      <c r="J335" s="124"/>
      <c r="K335" s="124"/>
      <c r="L335" s="29">
        <v>24</v>
      </c>
      <c r="M335" s="124"/>
      <c r="N335" s="124"/>
      <c r="O335" s="124"/>
      <c r="P335" s="48"/>
      <c r="Q335" s="48"/>
      <c r="R335" s="48"/>
      <c r="S335" s="48"/>
      <c r="T335" s="48"/>
      <c r="U335" s="48"/>
      <c r="V335" s="48"/>
      <c r="W335" s="61">
        <f t="shared" si="10"/>
        <v>24</v>
      </c>
      <c r="X335" s="1"/>
      <c r="Y335" s="1"/>
    </row>
    <row r="336" spans="1:25">
      <c r="A336" s="275">
        <v>276</v>
      </c>
      <c r="B336" s="139" t="s">
        <v>328</v>
      </c>
      <c r="C336" s="48"/>
      <c r="D336" s="48"/>
      <c r="E336" s="48"/>
      <c r="F336" s="48"/>
      <c r="G336" s="48"/>
      <c r="H336" s="48"/>
      <c r="I336" s="124"/>
      <c r="J336" s="124"/>
      <c r="K336" s="124"/>
      <c r="L336" s="151">
        <v>24</v>
      </c>
      <c r="M336" s="120"/>
      <c r="N336" s="120"/>
      <c r="O336" s="120"/>
      <c r="P336" s="17"/>
      <c r="Q336" s="17"/>
      <c r="R336" s="17"/>
      <c r="S336" s="17"/>
      <c r="T336" s="17"/>
      <c r="U336" s="17"/>
      <c r="V336" s="17"/>
      <c r="W336" s="61">
        <f t="shared" si="10"/>
        <v>24</v>
      </c>
      <c r="X336" s="1"/>
      <c r="Y336" s="1"/>
    </row>
    <row r="337" spans="1:25">
      <c r="A337" s="275">
        <v>277</v>
      </c>
      <c r="B337" s="1" t="s">
        <v>329</v>
      </c>
      <c r="C337" s="48"/>
      <c r="D337" s="48"/>
      <c r="E337" s="48"/>
      <c r="F337" s="48"/>
      <c r="G337" s="48"/>
      <c r="H337" s="48"/>
      <c r="I337" s="124"/>
      <c r="J337" s="124"/>
      <c r="K337" s="124"/>
      <c r="L337" s="29">
        <v>24</v>
      </c>
      <c r="M337" s="124"/>
      <c r="N337" s="124"/>
      <c r="O337" s="124"/>
      <c r="P337" s="48"/>
      <c r="Q337" s="48"/>
      <c r="R337" s="48"/>
      <c r="S337" s="48"/>
      <c r="T337" s="48"/>
      <c r="U337" s="48"/>
      <c r="V337" s="48"/>
      <c r="W337" s="61">
        <f t="shared" si="10"/>
        <v>24</v>
      </c>
      <c r="X337" s="1"/>
      <c r="Y337" s="1"/>
    </row>
    <row r="338" spans="1:25">
      <c r="A338" s="275">
        <v>278</v>
      </c>
      <c r="B338" s="139" t="s">
        <v>330</v>
      </c>
      <c r="C338" s="48"/>
      <c r="D338" s="48"/>
      <c r="E338" s="48"/>
      <c r="F338" s="48"/>
      <c r="G338" s="48"/>
      <c r="H338" s="48"/>
      <c r="I338" s="124"/>
      <c r="J338" s="124"/>
      <c r="K338" s="124"/>
      <c r="L338" s="151">
        <v>1</v>
      </c>
      <c r="M338" s="124"/>
      <c r="N338" s="124"/>
      <c r="O338" s="124"/>
      <c r="P338" s="48"/>
      <c r="Q338" s="48"/>
      <c r="R338" s="48"/>
      <c r="S338" s="48"/>
      <c r="T338" s="48"/>
      <c r="U338" s="48"/>
      <c r="V338" s="48"/>
      <c r="W338" s="61">
        <f t="shared" si="10"/>
        <v>1</v>
      </c>
      <c r="X338" s="1"/>
      <c r="Y338" s="1"/>
    </row>
    <row r="339" spans="1:25">
      <c r="A339" s="275">
        <v>279</v>
      </c>
      <c r="B339" s="138" t="s">
        <v>331</v>
      </c>
      <c r="C339" s="48"/>
      <c r="D339" s="48"/>
      <c r="E339" s="48"/>
      <c r="F339" s="48"/>
      <c r="G339" s="48"/>
      <c r="H339" s="48"/>
      <c r="I339" s="124"/>
      <c r="J339" s="124"/>
      <c r="K339" s="124"/>
      <c r="L339" s="29">
        <v>24</v>
      </c>
      <c r="M339" s="124"/>
      <c r="N339" s="124"/>
      <c r="O339" s="124"/>
      <c r="P339" s="48"/>
      <c r="Q339" s="48"/>
      <c r="R339" s="48"/>
      <c r="S339" s="48"/>
      <c r="T339" s="48"/>
      <c r="U339" s="48"/>
      <c r="V339" s="48"/>
      <c r="W339" s="61">
        <f t="shared" si="10"/>
        <v>24</v>
      </c>
      <c r="X339" s="1"/>
      <c r="Y339" s="1"/>
    </row>
    <row r="340" spans="1:25">
      <c r="A340" s="275">
        <v>280</v>
      </c>
      <c r="B340" s="142" t="s">
        <v>332</v>
      </c>
      <c r="C340" s="48"/>
      <c r="D340" s="48"/>
      <c r="E340" s="48"/>
      <c r="F340" s="48"/>
      <c r="G340" s="48"/>
      <c r="H340" s="48"/>
      <c r="I340" s="124"/>
      <c r="J340" s="124"/>
      <c r="K340" s="124"/>
      <c r="L340" s="38">
        <v>7</v>
      </c>
      <c r="M340" s="124"/>
      <c r="N340" s="124"/>
      <c r="O340" s="124"/>
      <c r="P340" s="48"/>
      <c r="Q340" s="48"/>
      <c r="R340" s="48"/>
      <c r="S340" s="48"/>
      <c r="T340" s="48"/>
      <c r="U340" s="48"/>
      <c r="V340" s="48"/>
      <c r="W340" s="61">
        <f t="shared" si="10"/>
        <v>7</v>
      </c>
      <c r="X340" s="1"/>
      <c r="Y340" s="1"/>
    </row>
    <row r="341" spans="1:25">
      <c r="A341" s="275">
        <v>281</v>
      </c>
      <c r="B341" s="146" t="s">
        <v>333</v>
      </c>
      <c r="C341" s="48"/>
      <c r="D341" s="48"/>
      <c r="E341" s="48"/>
      <c r="F341" s="48"/>
      <c r="G341" s="48"/>
      <c r="H341" s="48"/>
      <c r="I341" s="124"/>
      <c r="J341" s="124"/>
      <c r="K341" s="124"/>
      <c r="L341" s="29">
        <v>2</v>
      </c>
      <c r="M341" s="124"/>
      <c r="N341" s="124"/>
      <c r="O341" s="124"/>
      <c r="P341" s="48"/>
      <c r="Q341" s="48"/>
      <c r="R341" s="48"/>
      <c r="S341" s="48"/>
      <c r="T341" s="48"/>
      <c r="U341" s="48"/>
      <c r="V341" s="48"/>
      <c r="W341" s="61">
        <f t="shared" si="10"/>
        <v>2</v>
      </c>
      <c r="X341" s="1"/>
      <c r="Y341" s="1"/>
    </row>
    <row r="342" spans="1:25">
      <c r="A342" s="275">
        <v>282</v>
      </c>
      <c r="B342" s="1" t="s">
        <v>334</v>
      </c>
      <c r="C342" s="48"/>
      <c r="D342" s="48"/>
      <c r="E342" s="48"/>
      <c r="F342" s="48"/>
      <c r="G342" s="48"/>
      <c r="H342" s="48"/>
      <c r="I342" s="124"/>
      <c r="J342" s="124"/>
      <c r="K342" s="124"/>
      <c r="L342" s="29">
        <v>6</v>
      </c>
      <c r="M342" s="124"/>
      <c r="N342" s="124"/>
      <c r="O342" s="124"/>
      <c r="P342" s="48"/>
      <c r="Q342" s="48"/>
      <c r="R342" s="48"/>
      <c r="S342" s="48"/>
      <c r="T342" s="48"/>
      <c r="U342" s="48"/>
      <c r="V342" s="48"/>
      <c r="W342" s="61">
        <f t="shared" si="10"/>
        <v>6</v>
      </c>
      <c r="X342" s="1"/>
      <c r="Y342" s="1"/>
    </row>
    <row r="343" spans="1:25">
      <c r="A343" s="275">
        <v>283</v>
      </c>
      <c r="B343" s="1" t="s">
        <v>335</v>
      </c>
      <c r="C343" s="48"/>
      <c r="D343" s="48"/>
      <c r="E343" s="48"/>
      <c r="F343" s="48"/>
      <c r="G343" s="48"/>
      <c r="H343" s="48"/>
      <c r="I343" s="124"/>
      <c r="J343" s="124"/>
      <c r="K343" s="124"/>
      <c r="L343" s="29">
        <v>24</v>
      </c>
      <c r="M343" s="124"/>
      <c r="N343" s="124"/>
      <c r="O343" s="124"/>
      <c r="P343" s="48"/>
      <c r="Q343" s="48"/>
      <c r="R343" s="48"/>
      <c r="S343" s="48"/>
      <c r="T343" s="48"/>
      <c r="U343" s="48"/>
      <c r="V343" s="48"/>
      <c r="W343" s="61">
        <f t="shared" si="10"/>
        <v>24</v>
      </c>
      <c r="X343" s="1"/>
      <c r="Y343" s="1"/>
    </row>
    <row r="344" spans="1:25">
      <c r="A344" s="275">
        <v>284</v>
      </c>
      <c r="B344" s="1" t="s">
        <v>336</v>
      </c>
      <c r="C344" s="48"/>
      <c r="D344" s="48"/>
      <c r="E344" s="48"/>
      <c r="F344" s="48"/>
      <c r="G344" s="48"/>
      <c r="H344" s="48"/>
      <c r="I344" s="48"/>
      <c r="J344" s="48"/>
      <c r="K344" s="48"/>
      <c r="L344" s="29">
        <v>24</v>
      </c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61">
        <f t="shared" si="10"/>
        <v>24</v>
      </c>
      <c r="X344" s="1"/>
      <c r="Y344" s="1"/>
    </row>
    <row r="345" spans="1:25">
      <c r="A345" s="275">
        <v>285</v>
      </c>
      <c r="B345" s="138" t="s">
        <v>337</v>
      </c>
      <c r="C345" s="48"/>
      <c r="D345" s="48"/>
      <c r="E345" s="48"/>
      <c r="F345" s="48"/>
      <c r="G345" s="48"/>
      <c r="H345" s="48"/>
      <c r="I345" s="48"/>
      <c r="J345" s="48"/>
      <c r="K345" s="48"/>
      <c r="L345" s="151">
        <v>6</v>
      </c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61">
        <f t="shared" si="10"/>
        <v>6</v>
      </c>
      <c r="X345" s="1"/>
      <c r="Y345" s="1"/>
    </row>
    <row r="346" spans="1:25">
      <c r="A346" s="275">
        <v>286</v>
      </c>
      <c r="B346" s="146" t="s">
        <v>338</v>
      </c>
      <c r="C346" s="48"/>
      <c r="D346" s="48"/>
      <c r="E346" s="48"/>
      <c r="F346" s="48"/>
      <c r="G346" s="48"/>
      <c r="H346" s="48"/>
      <c r="I346" s="48"/>
      <c r="J346" s="48"/>
      <c r="K346" s="48"/>
      <c r="L346" s="29">
        <v>6</v>
      </c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61">
        <f t="shared" si="10"/>
        <v>6</v>
      </c>
      <c r="X346" s="1"/>
      <c r="Y346" s="1"/>
    </row>
    <row r="347" spans="1:25" ht="13.5" customHeight="1">
      <c r="A347" s="275">
        <v>287</v>
      </c>
      <c r="B347" s="150" t="s">
        <v>339</v>
      </c>
      <c r="C347" s="48"/>
      <c r="D347" s="48"/>
      <c r="E347" s="48"/>
      <c r="F347" s="48"/>
      <c r="G347" s="48"/>
      <c r="H347" s="48"/>
      <c r="I347" s="48"/>
      <c r="J347" s="48"/>
      <c r="K347" s="48"/>
      <c r="L347" s="34">
        <v>24</v>
      </c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61">
        <f t="shared" si="10"/>
        <v>24</v>
      </c>
      <c r="X347" s="1"/>
      <c r="Y347" s="1"/>
    </row>
    <row r="348" spans="1:25">
      <c r="A348" s="275">
        <v>288</v>
      </c>
      <c r="B348" s="1" t="s">
        <v>340</v>
      </c>
      <c r="C348" s="48"/>
      <c r="D348" s="48"/>
      <c r="E348" s="48"/>
      <c r="F348" s="48"/>
      <c r="G348" s="48"/>
      <c r="H348" s="48"/>
      <c r="I348" s="48"/>
      <c r="J348" s="48"/>
      <c r="K348" s="48"/>
      <c r="L348" s="29">
        <v>1</v>
      </c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61">
        <f t="shared" si="10"/>
        <v>1</v>
      </c>
      <c r="X348" s="1"/>
      <c r="Y348" s="1"/>
    </row>
    <row r="349" spans="1:25" s="6" customFormat="1">
      <c r="A349" s="277"/>
      <c r="B349" s="136"/>
      <c r="C349" s="137"/>
      <c r="D349" s="137"/>
      <c r="E349" s="137"/>
      <c r="F349" s="137"/>
      <c r="G349" s="137"/>
      <c r="H349" s="137"/>
      <c r="I349" s="137"/>
      <c r="J349" s="137"/>
      <c r="K349" s="137"/>
      <c r="L349" s="22"/>
      <c r="M349" s="137"/>
      <c r="N349" s="137"/>
      <c r="O349" s="137"/>
      <c r="P349" s="137"/>
      <c r="Q349" s="137"/>
      <c r="R349" s="137"/>
      <c r="S349" s="137"/>
      <c r="T349" s="137"/>
      <c r="U349" s="137"/>
      <c r="V349" s="137"/>
      <c r="W349" s="69"/>
    </row>
    <row r="350" spans="1:25" s="6" customFormat="1">
      <c r="A350" s="278"/>
      <c r="B350" s="136"/>
      <c r="C350" s="137"/>
      <c r="D350" s="137"/>
      <c r="E350" s="137"/>
      <c r="F350" s="137"/>
      <c r="G350" s="137"/>
      <c r="H350" s="137"/>
      <c r="I350" s="137"/>
      <c r="J350" s="137"/>
      <c r="K350" s="137"/>
      <c r="L350" s="22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69"/>
    </row>
    <row r="351" spans="1:25">
      <c r="A351" s="262" t="s">
        <v>0</v>
      </c>
      <c r="B351" s="169" t="s">
        <v>1</v>
      </c>
      <c r="C351" s="172" t="s">
        <v>3</v>
      </c>
      <c r="D351" s="356"/>
      <c r="E351" s="357"/>
      <c r="F351" s="357"/>
      <c r="G351" s="357"/>
      <c r="H351" s="357"/>
      <c r="I351" s="357"/>
      <c r="J351" s="357"/>
      <c r="K351" s="357"/>
      <c r="L351" s="357"/>
      <c r="M351" s="357"/>
      <c r="N351" s="357"/>
      <c r="O351" s="357"/>
      <c r="P351" s="357"/>
      <c r="Q351" s="135"/>
      <c r="R351" s="94"/>
      <c r="S351" s="94"/>
      <c r="T351" s="94"/>
      <c r="U351" s="94"/>
      <c r="V351" s="94"/>
      <c r="W351" s="77"/>
      <c r="X351" s="78"/>
      <c r="Y351" s="79"/>
    </row>
    <row r="352" spans="1:25">
      <c r="A352" s="263"/>
      <c r="B352" s="60"/>
      <c r="C352" s="173" t="s">
        <v>2</v>
      </c>
      <c r="D352" s="81" t="s">
        <v>105</v>
      </c>
      <c r="E352" s="81" t="s">
        <v>107</v>
      </c>
      <c r="F352" s="81" t="s">
        <v>108</v>
      </c>
      <c r="G352" s="81" t="s">
        <v>109</v>
      </c>
      <c r="H352" s="81" t="s">
        <v>110</v>
      </c>
      <c r="I352" s="81" t="s">
        <v>111</v>
      </c>
      <c r="J352" s="81" t="s">
        <v>112</v>
      </c>
      <c r="K352" s="81" t="s">
        <v>113</v>
      </c>
      <c r="L352" s="81" t="s">
        <v>114</v>
      </c>
      <c r="M352" s="81" t="s">
        <v>115</v>
      </c>
      <c r="N352" s="81" t="s">
        <v>116</v>
      </c>
      <c r="O352" s="81" t="s">
        <v>117</v>
      </c>
      <c r="P352" s="81" t="s">
        <v>118</v>
      </c>
      <c r="Q352" s="82" t="s">
        <v>119</v>
      </c>
      <c r="R352" s="97" t="s">
        <v>216</v>
      </c>
      <c r="S352" s="97" t="s">
        <v>437</v>
      </c>
      <c r="T352" s="183" t="s">
        <v>545</v>
      </c>
      <c r="U352" s="183" t="s">
        <v>655</v>
      </c>
      <c r="V352" s="183" t="s">
        <v>500</v>
      </c>
      <c r="W352" s="88" t="s">
        <v>4</v>
      </c>
      <c r="X352" s="89" t="s">
        <v>5</v>
      </c>
      <c r="Y352" s="90" t="s">
        <v>6</v>
      </c>
    </row>
    <row r="353" spans="1:25">
      <c r="A353" s="272"/>
      <c r="B353" s="83"/>
      <c r="C353" s="84"/>
      <c r="D353" s="85" t="s">
        <v>106</v>
      </c>
      <c r="E353" s="86" t="s">
        <v>106</v>
      </c>
      <c r="F353" s="86" t="s">
        <v>106</v>
      </c>
      <c r="G353" s="85" t="s">
        <v>106</v>
      </c>
      <c r="H353" s="85" t="s">
        <v>106</v>
      </c>
      <c r="I353" s="85" t="s">
        <v>106</v>
      </c>
      <c r="J353" s="85" t="s">
        <v>106</v>
      </c>
      <c r="K353" s="85" t="s">
        <v>106</v>
      </c>
      <c r="L353" s="85" t="s">
        <v>106</v>
      </c>
      <c r="M353" s="85" t="s">
        <v>106</v>
      </c>
      <c r="N353" s="85" t="s">
        <v>106</v>
      </c>
      <c r="O353" s="85" t="s">
        <v>106</v>
      </c>
      <c r="P353" s="85" t="s">
        <v>106</v>
      </c>
      <c r="Q353" s="85" t="s">
        <v>106</v>
      </c>
      <c r="R353" s="57" t="s">
        <v>106</v>
      </c>
      <c r="S353" s="57" t="s">
        <v>106</v>
      </c>
      <c r="T353" s="57" t="s">
        <v>529</v>
      </c>
      <c r="U353" s="57" t="s">
        <v>106</v>
      </c>
      <c r="V353" s="57" t="s">
        <v>501</v>
      </c>
      <c r="W353" s="80"/>
      <c r="X353" s="87"/>
      <c r="Y353" s="87"/>
    </row>
    <row r="354" spans="1:25">
      <c r="A354" s="275">
        <v>289</v>
      </c>
      <c r="B354" s="139" t="s">
        <v>341</v>
      </c>
      <c r="C354" s="48"/>
      <c r="D354" s="48"/>
      <c r="E354" s="48"/>
      <c r="F354" s="48"/>
      <c r="G354" s="48"/>
      <c r="H354" s="48"/>
      <c r="I354" s="48"/>
      <c r="J354" s="48"/>
      <c r="K354" s="48"/>
      <c r="L354" s="151">
        <v>1</v>
      </c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153">
        <f>L354</f>
        <v>1</v>
      </c>
      <c r="X354" s="1"/>
      <c r="Y354" s="1"/>
    </row>
    <row r="355" spans="1:25">
      <c r="A355" s="275">
        <v>290</v>
      </c>
      <c r="B355" s="1" t="s">
        <v>342</v>
      </c>
      <c r="C355" s="48"/>
      <c r="D355" s="48"/>
      <c r="E355" s="48"/>
      <c r="F355" s="48"/>
      <c r="G355" s="48"/>
      <c r="H355" s="48"/>
      <c r="I355" s="48"/>
      <c r="J355" s="48"/>
      <c r="K355" s="48"/>
      <c r="L355" s="29">
        <v>1</v>
      </c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153">
        <f t="shared" ref="W355:W388" si="11">L355</f>
        <v>1</v>
      </c>
      <c r="X355" s="1"/>
      <c r="Y355" s="1"/>
    </row>
    <row r="356" spans="1:25">
      <c r="A356" s="275">
        <v>291</v>
      </c>
      <c r="B356" s="139" t="s">
        <v>343</v>
      </c>
      <c r="C356" s="48"/>
      <c r="D356" s="48"/>
      <c r="E356" s="48"/>
      <c r="F356" s="48"/>
      <c r="G356" s="48"/>
      <c r="H356" s="48"/>
      <c r="I356" s="48"/>
      <c r="J356" s="48"/>
      <c r="K356" s="48"/>
      <c r="L356" s="151">
        <v>24</v>
      </c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153">
        <f t="shared" si="11"/>
        <v>24</v>
      </c>
      <c r="X356" s="1"/>
      <c r="Y356" s="1"/>
    </row>
    <row r="357" spans="1:25">
      <c r="A357" s="275">
        <v>292</v>
      </c>
      <c r="B357" s="1" t="s">
        <v>344</v>
      </c>
      <c r="C357" s="48"/>
      <c r="D357" s="48"/>
      <c r="E357" s="48"/>
      <c r="F357" s="48"/>
      <c r="G357" s="48"/>
      <c r="H357" s="48"/>
      <c r="I357" s="48"/>
      <c r="J357" s="48"/>
      <c r="K357" s="48"/>
      <c r="L357" s="29">
        <v>1</v>
      </c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153">
        <f t="shared" si="11"/>
        <v>1</v>
      </c>
      <c r="X357" s="1"/>
      <c r="Y357" s="1"/>
    </row>
    <row r="358" spans="1:25">
      <c r="A358" s="275">
        <v>293</v>
      </c>
      <c r="B358" s="139" t="s">
        <v>345</v>
      </c>
      <c r="C358" s="48"/>
      <c r="D358" s="48"/>
      <c r="E358" s="48"/>
      <c r="F358" s="48"/>
      <c r="G358" s="48"/>
      <c r="H358" s="48"/>
      <c r="I358" s="48"/>
      <c r="J358" s="48"/>
      <c r="K358" s="48"/>
      <c r="L358" s="151">
        <v>24</v>
      </c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153">
        <f t="shared" si="11"/>
        <v>24</v>
      </c>
      <c r="X358" s="1"/>
      <c r="Y358" s="1"/>
    </row>
    <row r="359" spans="1:25">
      <c r="A359" s="275">
        <v>294</v>
      </c>
      <c r="B359" s="145" t="s">
        <v>346</v>
      </c>
      <c r="C359" s="48"/>
      <c r="D359" s="48"/>
      <c r="E359" s="48"/>
      <c r="F359" s="48"/>
      <c r="G359" s="48"/>
      <c r="H359" s="48"/>
      <c r="I359" s="48"/>
      <c r="J359" s="48"/>
      <c r="K359" s="48"/>
      <c r="L359" s="29">
        <v>24</v>
      </c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153">
        <f t="shared" si="11"/>
        <v>24</v>
      </c>
      <c r="X359" s="1"/>
      <c r="Y359" s="1"/>
    </row>
    <row r="360" spans="1:25">
      <c r="A360" s="275">
        <v>295</v>
      </c>
      <c r="B360" s="139" t="s">
        <v>347</v>
      </c>
      <c r="C360" s="1"/>
      <c r="D360" s="1"/>
      <c r="E360" s="1"/>
      <c r="F360" s="1"/>
      <c r="G360" s="1"/>
      <c r="H360" s="1"/>
      <c r="I360" s="1"/>
      <c r="J360" s="1"/>
      <c r="K360" s="76"/>
      <c r="L360" s="151">
        <v>1</v>
      </c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53">
        <f t="shared" si="11"/>
        <v>1</v>
      </c>
      <c r="X360" s="1"/>
      <c r="Y360" s="1"/>
    </row>
    <row r="361" spans="1:25">
      <c r="A361" s="275">
        <v>296</v>
      </c>
      <c r="B361" s="138" t="s">
        <v>348</v>
      </c>
      <c r="C361" s="1"/>
      <c r="D361" s="1"/>
      <c r="E361" s="1"/>
      <c r="F361" s="1"/>
      <c r="G361" s="1"/>
      <c r="H361" s="1"/>
      <c r="I361" s="1"/>
      <c r="J361" s="1"/>
      <c r="K361" s="76"/>
      <c r="L361" s="29">
        <v>24</v>
      </c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53">
        <f t="shared" si="11"/>
        <v>24</v>
      </c>
      <c r="X361" s="1"/>
      <c r="Y361" s="1"/>
    </row>
    <row r="362" spans="1:25">
      <c r="A362" s="275">
        <v>297</v>
      </c>
      <c r="B362" s="142" t="s">
        <v>349</v>
      </c>
      <c r="C362" s="1"/>
      <c r="D362" s="1"/>
      <c r="E362" s="1"/>
      <c r="F362" s="1"/>
      <c r="G362" s="1"/>
      <c r="H362" s="1"/>
      <c r="I362" s="1"/>
      <c r="J362" s="1"/>
      <c r="K362" s="76"/>
      <c r="L362" s="38">
        <v>24</v>
      </c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53">
        <f t="shared" si="11"/>
        <v>24</v>
      </c>
      <c r="X362" s="1"/>
      <c r="Y362" s="1"/>
    </row>
    <row r="363" spans="1:25">
      <c r="A363" s="275">
        <v>298</v>
      </c>
      <c r="B363" s="1" t="s">
        <v>350</v>
      </c>
      <c r="C363" s="1"/>
      <c r="D363" s="1"/>
      <c r="E363" s="1"/>
      <c r="F363" s="1"/>
      <c r="G363" s="1"/>
      <c r="H363" s="1"/>
      <c r="I363" s="1"/>
      <c r="J363" s="1"/>
      <c r="K363" s="76"/>
      <c r="L363" s="29">
        <v>6</v>
      </c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53">
        <f t="shared" si="11"/>
        <v>6</v>
      </c>
      <c r="X363" s="1"/>
      <c r="Y363" s="1"/>
    </row>
    <row r="364" spans="1:25">
      <c r="A364" s="275">
        <v>299</v>
      </c>
      <c r="B364" s="1" t="s">
        <v>351</v>
      </c>
      <c r="C364" s="1"/>
      <c r="D364" s="1"/>
      <c r="E364" s="1"/>
      <c r="F364" s="1"/>
      <c r="G364" s="1"/>
      <c r="H364" s="1"/>
      <c r="I364" s="1"/>
      <c r="J364" s="1"/>
      <c r="K364" s="76"/>
      <c r="L364" s="29">
        <v>6</v>
      </c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53">
        <f t="shared" si="11"/>
        <v>6</v>
      </c>
      <c r="X364" s="1"/>
      <c r="Y364" s="1"/>
    </row>
    <row r="365" spans="1:25">
      <c r="A365" s="275">
        <v>300</v>
      </c>
      <c r="B365" s="1" t="s">
        <v>352</v>
      </c>
      <c r="C365" s="1"/>
      <c r="D365" s="1"/>
      <c r="E365" s="1"/>
      <c r="F365" s="1"/>
      <c r="G365" s="1"/>
      <c r="H365" s="1"/>
      <c r="I365" s="1"/>
      <c r="J365" s="1"/>
      <c r="K365" s="76"/>
      <c r="L365" s="29">
        <v>24</v>
      </c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53">
        <f t="shared" si="11"/>
        <v>24</v>
      </c>
      <c r="X365" s="1"/>
      <c r="Y365" s="1"/>
    </row>
    <row r="366" spans="1:25">
      <c r="A366" s="275">
        <v>301</v>
      </c>
      <c r="B366" s="1" t="s">
        <v>193</v>
      </c>
      <c r="C366" s="1"/>
      <c r="D366" s="1"/>
      <c r="E366" s="1"/>
      <c r="F366" s="1"/>
      <c r="G366" s="1"/>
      <c r="H366" s="1"/>
      <c r="I366" s="1"/>
      <c r="J366" s="1"/>
      <c r="K366" s="76"/>
      <c r="L366" s="29">
        <v>72</v>
      </c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53">
        <f t="shared" si="11"/>
        <v>72</v>
      </c>
      <c r="X366" s="1"/>
      <c r="Y366" s="1"/>
    </row>
    <row r="367" spans="1:25">
      <c r="A367" s="275">
        <v>302</v>
      </c>
      <c r="B367" s="138" t="s">
        <v>192</v>
      </c>
      <c r="C367" s="1"/>
      <c r="D367" s="1"/>
      <c r="E367" s="1"/>
      <c r="F367" s="1"/>
      <c r="G367" s="1"/>
      <c r="H367" s="1"/>
      <c r="I367" s="1"/>
      <c r="J367" s="1"/>
      <c r="K367" s="76"/>
      <c r="L367" s="151">
        <v>72</v>
      </c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53">
        <f t="shared" si="11"/>
        <v>72</v>
      </c>
      <c r="X367" s="1"/>
      <c r="Y367" s="1"/>
    </row>
    <row r="368" spans="1:25">
      <c r="A368" s="275">
        <v>303</v>
      </c>
      <c r="B368" s="138" t="s">
        <v>353</v>
      </c>
      <c r="C368" s="1"/>
      <c r="D368" s="1"/>
      <c r="E368" s="1"/>
      <c r="F368" s="1"/>
      <c r="G368" s="1"/>
      <c r="H368" s="1"/>
      <c r="I368" s="1"/>
      <c r="J368" s="1"/>
      <c r="K368" s="76"/>
      <c r="L368" s="29">
        <v>2</v>
      </c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53">
        <f t="shared" si="11"/>
        <v>2</v>
      </c>
      <c r="X368" s="1"/>
      <c r="Y368" s="1"/>
    </row>
    <row r="369" spans="1:25">
      <c r="A369" s="275">
        <v>304</v>
      </c>
      <c r="B369" s="144" t="s">
        <v>354</v>
      </c>
      <c r="C369" s="1"/>
      <c r="D369" s="1"/>
      <c r="E369" s="1"/>
      <c r="F369" s="1"/>
      <c r="G369" s="1"/>
      <c r="H369" s="1"/>
      <c r="I369" s="1"/>
      <c r="J369" s="1"/>
      <c r="K369" s="76"/>
      <c r="L369" s="151">
        <v>24</v>
      </c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53">
        <f t="shared" si="11"/>
        <v>24</v>
      </c>
      <c r="X369" s="1"/>
      <c r="Y369" s="1"/>
    </row>
    <row r="370" spans="1:25">
      <c r="A370" s="275">
        <v>305</v>
      </c>
      <c r="B370" s="1" t="s">
        <v>355</v>
      </c>
      <c r="C370" s="1"/>
      <c r="D370" s="1"/>
      <c r="E370" s="1"/>
      <c r="F370" s="1"/>
      <c r="G370" s="1"/>
      <c r="H370" s="1"/>
      <c r="I370" s="1"/>
      <c r="J370" s="1"/>
      <c r="K370" s="76"/>
      <c r="L370" s="29">
        <v>24</v>
      </c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53">
        <f t="shared" si="11"/>
        <v>24</v>
      </c>
      <c r="X370" s="1"/>
      <c r="Y370" s="1"/>
    </row>
    <row r="371" spans="1:25">
      <c r="A371" s="275">
        <v>306</v>
      </c>
      <c r="B371" s="139" t="s">
        <v>356</v>
      </c>
      <c r="C371" s="1"/>
      <c r="D371" s="1"/>
      <c r="E371" s="1"/>
      <c r="F371" s="1"/>
      <c r="G371" s="1"/>
      <c r="H371" s="1"/>
      <c r="I371" s="1"/>
      <c r="J371" s="1"/>
      <c r="K371" s="76"/>
      <c r="L371" s="151">
        <v>2</v>
      </c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53">
        <f t="shared" si="11"/>
        <v>2</v>
      </c>
      <c r="X371" s="1"/>
      <c r="Y371" s="1"/>
    </row>
    <row r="372" spans="1:25">
      <c r="A372" s="275">
        <v>307</v>
      </c>
      <c r="B372" s="1" t="s">
        <v>357</v>
      </c>
      <c r="C372" s="1"/>
      <c r="D372" s="1"/>
      <c r="E372" s="1"/>
      <c r="F372" s="1"/>
      <c r="G372" s="1"/>
      <c r="H372" s="1"/>
      <c r="I372" s="1"/>
      <c r="J372" s="1"/>
      <c r="K372" s="76"/>
      <c r="L372" s="29">
        <v>1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53">
        <f t="shared" si="11"/>
        <v>1</v>
      </c>
      <c r="X372" s="1"/>
      <c r="Y372" s="1"/>
    </row>
    <row r="373" spans="1:25">
      <c r="A373" s="275">
        <v>308</v>
      </c>
      <c r="B373" s="139" t="s">
        <v>358</v>
      </c>
      <c r="C373" s="1"/>
      <c r="D373" s="1"/>
      <c r="E373" s="1"/>
      <c r="F373" s="1"/>
      <c r="G373" s="1"/>
      <c r="H373" s="1"/>
      <c r="I373" s="1"/>
      <c r="J373" s="1"/>
      <c r="K373" s="76"/>
      <c r="L373" s="151">
        <v>2</v>
      </c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53">
        <f t="shared" si="11"/>
        <v>2</v>
      </c>
      <c r="X373" s="1"/>
      <c r="Y373" s="1"/>
    </row>
    <row r="374" spans="1:25">
      <c r="A374" s="275">
        <v>309</v>
      </c>
      <c r="B374" s="1" t="s">
        <v>359</v>
      </c>
      <c r="C374" s="1"/>
      <c r="D374" s="1"/>
      <c r="E374" s="1"/>
      <c r="F374" s="1"/>
      <c r="G374" s="1"/>
      <c r="H374" s="1"/>
      <c r="I374" s="1"/>
      <c r="J374" s="1"/>
      <c r="K374" s="76"/>
      <c r="L374" s="29">
        <v>2</v>
      </c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53">
        <f t="shared" si="11"/>
        <v>2</v>
      </c>
      <c r="X374" s="1"/>
      <c r="Y374" s="1"/>
    </row>
    <row r="375" spans="1:25">
      <c r="A375" s="275">
        <v>310</v>
      </c>
      <c r="B375" s="139" t="s">
        <v>360</v>
      </c>
      <c r="C375" s="1"/>
      <c r="D375" s="1"/>
      <c r="E375" s="1"/>
      <c r="F375" s="1"/>
      <c r="G375" s="1"/>
      <c r="H375" s="1"/>
      <c r="I375" s="1"/>
      <c r="J375" s="1"/>
      <c r="K375" s="76"/>
      <c r="L375" s="151">
        <v>10</v>
      </c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53">
        <f t="shared" si="11"/>
        <v>10</v>
      </c>
      <c r="X375" s="1"/>
      <c r="Y375" s="1"/>
    </row>
    <row r="376" spans="1:25">
      <c r="A376" s="275">
        <v>311</v>
      </c>
      <c r="B376" s="1" t="s">
        <v>361</v>
      </c>
      <c r="C376" s="1"/>
      <c r="D376" s="1"/>
      <c r="E376" s="1"/>
      <c r="F376" s="1"/>
      <c r="G376" s="1"/>
      <c r="H376" s="1"/>
      <c r="I376" s="1"/>
      <c r="J376" s="1"/>
      <c r="K376" s="76"/>
      <c r="L376" s="29" t="s">
        <v>287</v>
      </c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53" t="str">
        <f t="shared" si="11"/>
        <v>30 pcs.</v>
      </c>
      <c r="X376" s="1"/>
      <c r="Y376" s="1"/>
    </row>
    <row r="377" spans="1:25">
      <c r="A377" s="275">
        <v>312</v>
      </c>
      <c r="B377" s="139" t="s">
        <v>362</v>
      </c>
      <c r="C377" s="1"/>
      <c r="D377" s="1"/>
      <c r="E377" s="1"/>
      <c r="F377" s="1"/>
      <c r="G377" s="1"/>
      <c r="H377" s="1"/>
      <c r="I377" s="1"/>
      <c r="J377" s="1"/>
      <c r="K377" s="76"/>
      <c r="L377" s="151" t="s">
        <v>320</v>
      </c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53" t="str">
        <f t="shared" si="11"/>
        <v>10 pcs.</v>
      </c>
      <c r="X377" s="1"/>
      <c r="Y377" s="1"/>
    </row>
    <row r="378" spans="1:25">
      <c r="A378" s="275">
        <v>313</v>
      </c>
      <c r="B378" s="138" t="s">
        <v>363</v>
      </c>
      <c r="C378" s="1"/>
      <c r="D378" s="1"/>
      <c r="E378" s="1"/>
      <c r="F378" s="1"/>
      <c r="G378" s="1"/>
      <c r="H378" s="1"/>
      <c r="I378" s="1"/>
      <c r="J378" s="1"/>
      <c r="K378" s="76"/>
      <c r="L378" s="29" t="s">
        <v>287</v>
      </c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53" t="str">
        <f t="shared" si="11"/>
        <v>30 pcs.</v>
      </c>
      <c r="X378" s="1"/>
      <c r="Y378" s="1"/>
    </row>
    <row r="379" spans="1:25">
      <c r="A379" s="275">
        <v>314</v>
      </c>
      <c r="B379" s="142" t="s">
        <v>364</v>
      </c>
      <c r="C379" s="1"/>
      <c r="D379" s="1"/>
      <c r="E379" s="1"/>
      <c r="F379" s="1"/>
      <c r="G379" s="1"/>
      <c r="H379" s="1"/>
      <c r="I379" s="1"/>
      <c r="J379" s="1"/>
      <c r="K379" s="1"/>
      <c r="L379" s="38" t="s">
        <v>320</v>
      </c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53" t="str">
        <f t="shared" si="11"/>
        <v>10 pcs.</v>
      </c>
      <c r="X379" s="1"/>
      <c r="Y379" s="1"/>
    </row>
    <row r="380" spans="1:25">
      <c r="A380" s="275">
        <v>315</v>
      </c>
      <c r="B380" s="1" t="s">
        <v>365</v>
      </c>
      <c r="C380" s="1"/>
      <c r="D380" s="1"/>
      <c r="E380" s="1"/>
      <c r="F380" s="1"/>
      <c r="G380" s="1"/>
      <c r="H380" s="1"/>
      <c r="I380" s="1"/>
      <c r="J380" s="1"/>
      <c r="K380" s="1"/>
      <c r="L380" s="29" t="s">
        <v>371</v>
      </c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53" t="str">
        <f t="shared" si="11"/>
        <v>1 box</v>
      </c>
      <c r="X380" s="1"/>
      <c r="Y380" s="1"/>
    </row>
    <row r="381" spans="1:25">
      <c r="A381" s="275">
        <v>316</v>
      </c>
      <c r="B381" s="1" t="s">
        <v>366</v>
      </c>
      <c r="C381" s="1"/>
      <c r="D381" s="1"/>
      <c r="E381" s="1"/>
      <c r="F381" s="1"/>
      <c r="G381" s="1"/>
      <c r="H381" s="1"/>
      <c r="I381" s="1"/>
      <c r="J381" s="1"/>
      <c r="K381" s="1"/>
      <c r="L381" s="44" t="s">
        <v>372</v>
      </c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53" t="str">
        <f t="shared" si="11"/>
        <v>100 amps</v>
      </c>
      <c r="X381" s="1"/>
      <c r="Y381" s="1"/>
    </row>
    <row r="382" spans="1:25">
      <c r="A382" s="275">
        <v>317</v>
      </c>
      <c r="B382" s="1" t="s">
        <v>367</v>
      </c>
      <c r="C382" s="1"/>
      <c r="D382" s="1"/>
      <c r="E382" s="1"/>
      <c r="F382" s="1"/>
      <c r="G382" s="1"/>
      <c r="H382" s="1"/>
      <c r="I382" s="1"/>
      <c r="J382" s="1"/>
      <c r="K382" s="1"/>
      <c r="L382" s="44" t="s">
        <v>372</v>
      </c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53" t="str">
        <f t="shared" si="11"/>
        <v>100 amps</v>
      </c>
      <c r="X382" s="1"/>
      <c r="Y382" s="1"/>
    </row>
    <row r="383" spans="1:25">
      <c r="A383" s="275">
        <v>318</v>
      </c>
      <c r="B383" s="1" t="s">
        <v>368</v>
      </c>
      <c r="C383" s="1"/>
      <c r="D383" s="1"/>
      <c r="E383" s="1"/>
      <c r="F383" s="1"/>
      <c r="G383" s="1"/>
      <c r="H383" s="1"/>
      <c r="I383" s="1"/>
      <c r="J383" s="1"/>
      <c r="K383" s="1"/>
      <c r="L383" s="29" t="s">
        <v>371</v>
      </c>
      <c r="M383" s="1"/>
      <c r="N383" s="1"/>
      <c r="O383" s="1">
        <v>4</v>
      </c>
      <c r="P383" s="1"/>
      <c r="Q383" s="1"/>
      <c r="R383" s="1"/>
      <c r="S383" s="1"/>
      <c r="T383" s="1"/>
      <c r="U383" s="1"/>
      <c r="V383" s="1"/>
      <c r="W383" s="153" t="str">
        <f t="shared" si="11"/>
        <v>1 box</v>
      </c>
      <c r="X383" s="1"/>
      <c r="Y383" s="1"/>
    </row>
    <row r="384" spans="1:25">
      <c r="A384" s="275">
        <v>319</v>
      </c>
      <c r="B384" s="1" t="s">
        <v>369</v>
      </c>
      <c r="C384" s="1"/>
      <c r="D384" s="1"/>
      <c r="E384" s="1"/>
      <c r="F384" s="1"/>
      <c r="G384" s="1"/>
      <c r="H384" s="1"/>
      <c r="I384" s="1"/>
      <c r="J384" s="1"/>
      <c r="K384" s="1"/>
      <c r="L384" s="29" t="s">
        <v>371</v>
      </c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53" t="str">
        <f t="shared" si="11"/>
        <v>1 box</v>
      </c>
      <c r="X384" s="1"/>
      <c r="Y384" s="1"/>
    </row>
    <row r="385" spans="1:25">
      <c r="A385" s="275">
        <v>320</v>
      </c>
      <c r="B385" s="142" t="s">
        <v>370</v>
      </c>
      <c r="C385" s="1"/>
      <c r="D385" s="1"/>
      <c r="E385" s="1"/>
      <c r="F385" s="1"/>
      <c r="G385" s="1"/>
      <c r="H385" s="1"/>
      <c r="I385" s="1"/>
      <c r="J385" s="1"/>
      <c r="K385" s="1"/>
      <c r="L385" s="29" t="s">
        <v>371</v>
      </c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53" t="str">
        <f t="shared" si="11"/>
        <v>1 box</v>
      </c>
      <c r="X385" s="1"/>
      <c r="Y385" s="1"/>
    </row>
    <row r="386" spans="1:25">
      <c r="A386" s="275">
        <v>321</v>
      </c>
      <c r="B386" s="138" t="s">
        <v>373</v>
      </c>
      <c r="C386" s="1"/>
      <c r="D386" s="1"/>
      <c r="E386" s="1"/>
      <c r="F386" s="1"/>
      <c r="G386" s="1"/>
      <c r="H386" s="1"/>
      <c r="I386" s="1"/>
      <c r="J386" s="1"/>
      <c r="K386" s="1"/>
      <c r="L386" s="151" t="s">
        <v>390</v>
      </c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53" t="str">
        <f t="shared" si="11"/>
        <v>10 vials</v>
      </c>
      <c r="X386" s="1"/>
      <c r="Y386" s="1"/>
    </row>
    <row r="387" spans="1:25">
      <c r="A387" s="275">
        <v>322</v>
      </c>
      <c r="B387" s="138" t="s">
        <v>374</v>
      </c>
      <c r="C387" s="1"/>
      <c r="D387" s="1"/>
      <c r="E387" s="1"/>
      <c r="F387" s="1"/>
      <c r="G387" s="1"/>
      <c r="H387" s="1"/>
      <c r="I387" s="1"/>
      <c r="J387" s="1"/>
      <c r="K387" s="1"/>
      <c r="L387" s="29" t="s">
        <v>391</v>
      </c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53" t="str">
        <f t="shared" si="11"/>
        <v>10 box</v>
      </c>
      <c r="X387" s="1"/>
      <c r="Y387" s="1"/>
    </row>
    <row r="388" spans="1:25">
      <c r="A388" s="275">
        <v>323</v>
      </c>
      <c r="B388" s="144" t="s">
        <v>375</v>
      </c>
      <c r="C388" s="1"/>
      <c r="D388" s="1"/>
      <c r="E388" s="1"/>
      <c r="F388" s="1"/>
      <c r="G388" s="1"/>
      <c r="H388" s="1"/>
      <c r="I388" s="1"/>
      <c r="J388" s="1"/>
      <c r="K388" s="1"/>
      <c r="L388" s="151" t="s">
        <v>320</v>
      </c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53" t="str">
        <f t="shared" si="11"/>
        <v>10 pcs.</v>
      </c>
      <c r="X388" s="1"/>
      <c r="Y388" s="1"/>
    </row>
    <row r="389" spans="1:25">
      <c r="A389" s="275">
        <v>324</v>
      </c>
      <c r="B389" s="1" t="s">
        <v>376</v>
      </c>
      <c r="C389" s="1"/>
      <c r="D389" s="1"/>
      <c r="E389" s="1"/>
      <c r="F389" s="1"/>
      <c r="G389" s="1"/>
      <c r="H389" s="1"/>
      <c r="I389" s="1"/>
      <c r="J389" s="1"/>
      <c r="K389" s="1"/>
      <c r="L389" s="29" t="s">
        <v>280</v>
      </c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53" t="str">
        <f>L389</f>
        <v>12 pcs.</v>
      </c>
      <c r="X389" s="1"/>
      <c r="Y389" s="1"/>
    </row>
    <row r="390" spans="1:25">
      <c r="A390" s="275">
        <v>325</v>
      </c>
      <c r="B390" s="4" t="s">
        <v>377</v>
      </c>
      <c r="C390" s="1"/>
      <c r="D390" s="1"/>
      <c r="E390" s="1"/>
      <c r="F390" s="1"/>
      <c r="G390" s="1"/>
      <c r="H390" s="1"/>
      <c r="I390" s="1"/>
      <c r="J390" s="1"/>
      <c r="K390" s="1"/>
      <c r="L390" s="45" t="s">
        <v>285</v>
      </c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53" t="str">
        <f t="shared" ref="W390:W435" si="12">L390</f>
        <v>100 pcs.</v>
      </c>
      <c r="X390" s="1"/>
      <c r="Y390" s="1"/>
    </row>
    <row r="391" spans="1:25">
      <c r="A391" s="275">
        <v>326</v>
      </c>
      <c r="B391" s="141" t="s">
        <v>378</v>
      </c>
      <c r="C391" s="1"/>
      <c r="D391" s="1"/>
      <c r="E391" s="1"/>
      <c r="F391" s="1"/>
      <c r="G391" s="1"/>
      <c r="H391" s="1"/>
      <c r="I391" s="1"/>
      <c r="J391" s="1"/>
      <c r="K391" s="1"/>
      <c r="L391" s="44" t="s">
        <v>392</v>
      </c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53" t="str">
        <f t="shared" si="12"/>
        <v>1 gal</v>
      </c>
      <c r="X391" s="1"/>
      <c r="Y391" s="1"/>
    </row>
    <row r="392" spans="1:25">
      <c r="A392" s="275">
        <v>327</v>
      </c>
      <c r="B392" s="142" t="s">
        <v>379</v>
      </c>
      <c r="C392" s="1"/>
      <c r="D392" s="1"/>
      <c r="E392" s="1"/>
      <c r="F392" s="1"/>
      <c r="G392" s="1"/>
      <c r="H392" s="1"/>
      <c r="I392" s="1"/>
      <c r="J392" s="1"/>
      <c r="K392" s="1"/>
      <c r="L392" s="46" t="s">
        <v>285</v>
      </c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53" t="str">
        <f t="shared" si="12"/>
        <v>100 pcs.</v>
      </c>
      <c r="X392" s="1"/>
      <c r="Y392" s="1"/>
    </row>
    <row r="393" spans="1:25">
      <c r="A393" s="275">
        <v>328</v>
      </c>
      <c r="B393" s="1" t="s">
        <v>380</v>
      </c>
      <c r="C393" s="1"/>
      <c r="D393" s="1"/>
      <c r="E393" s="1"/>
      <c r="F393" s="1"/>
      <c r="G393" s="1"/>
      <c r="H393" s="1"/>
      <c r="I393" s="1"/>
      <c r="J393" s="1"/>
      <c r="K393" s="1"/>
      <c r="L393" s="44" t="s">
        <v>285</v>
      </c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53" t="str">
        <f t="shared" si="12"/>
        <v>100 pcs.</v>
      </c>
      <c r="X393" s="1"/>
      <c r="Y393" s="1"/>
    </row>
    <row r="394" spans="1:25">
      <c r="A394" s="275">
        <v>329</v>
      </c>
      <c r="B394" s="139" t="s">
        <v>381</v>
      </c>
      <c r="C394" s="1"/>
      <c r="D394" s="1"/>
      <c r="E394" s="1"/>
      <c r="F394" s="1"/>
      <c r="G394" s="1"/>
      <c r="H394" s="1"/>
      <c r="I394" s="1"/>
      <c r="J394" s="1"/>
      <c r="K394" s="1"/>
      <c r="L394" s="154" t="s">
        <v>393</v>
      </c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53" t="str">
        <f t="shared" si="12"/>
        <v>2 box</v>
      </c>
      <c r="X394" s="1"/>
      <c r="Y394" s="1"/>
    </row>
    <row r="395" spans="1:25">
      <c r="A395" s="275">
        <v>330</v>
      </c>
      <c r="B395" s="1" t="s">
        <v>382</v>
      </c>
      <c r="C395" s="1"/>
      <c r="D395" s="1"/>
      <c r="E395" s="1"/>
      <c r="F395" s="1"/>
      <c r="G395" s="1"/>
      <c r="H395" s="1"/>
      <c r="I395" s="1"/>
      <c r="J395" s="1"/>
      <c r="K395" s="1"/>
      <c r="L395" s="44" t="s">
        <v>394</v>
      </c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53" t="str">
        <f t="shared" si="12"/>
        <v>100 vials</v>
      </c>
      <c r="X395" s="1"/>
      <c r="Y395" s="1"/>
    </row>
    <row r="396" spans="1:25">
      <c r="A396" s="275">
        <v>331</v>
      </c>
      <c r="B396" s="147" t="s">
        <v>383</v>
      </c>
      <c r="C396" s="1"/>
      <c r="D396" s="1"/>
      <c r="E396" s="1"/>
      <c r="F396" s="1"/>
      <c r="G396" s="1"/>
      <c r="H396" s="1"/>
      <c r="I396" s="1"/>
      <c r="J396" s="1"/>
      <c r="K396" s="1"/>
      <c r="L396" s="154" t="s">
        <v>371</v>
      </c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53" t="str">
        <f t="shared" si="12"/>
        <v>1 box</v>
      </c>
      <c r="X396" s="1"/>
      <c r="Y396" s="1"/>
    </row>
    <row r="397" spans="1:25">
      <c r="A397" s="275">
        <v>332</v>
      </c>
      <c r="B397" s="28" t="s">
        <v>384</v>
      </c>
      <c r="C397" s="1"/>
      <c r="D397" s="1"/>
      <c r="E397" s="1"/>
      <c r="F397" s="1"/>
      <c r="G397" s="1"/>
      <c r="H397" s="1"/>
      <c r="I397" s="1"/>
      <c r="J397" s="1"/>
      <c r="K397" s="1"/>
      <c r="L397" s="44" t="s">
        <v>371</v>
      </c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53" t="str">
        <f t="shared" si="12"/>
        <v>1 box</v>
      </c>
      <c r="X397" s="1"/>
      <c r="Y397" s="1"/>
    </row>
    <row r="398" spans="1:25">
      <c r="A398" s="275">
        <v>333</v>
      </c>
      <c r="B398" s="148" t="s">
        <v>385</v>
      </c>
      <c r="C398" s="1"/>
      <c r="D398" s="1"/>
      <c r="E398" s="1"/>
      <c r="F398" s="1"/>
      <c r="G398" s="1"/>
      <c r="H398" s="1"/>
      <c r="I398" s="1"/>
      <c r="J398" s="1"/>
      <c r="K398" s="1"/>
      <c r="L398" s="46" t="s">
        <v>285</v>
      </c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53" t="str">
        <f t="shared" si="12"/>
        <v>100 pcs.</v>
      </c>
      <c r="X398" s="1"/>
      <c r="Y398" s="1"/>
    </row>
    <row r="399" spans="1:25">
      <c r="A399" s="275">
        <v>334</v>
      </c>
      <c r="B399" s="1" t="s">
        <v>386</v>
      </c>
      <c r="C399" s="1"/>
      <c r="D399" s="1"/>
      <c r="E399" s="1"/>
      <c r="F399" s="1"/>
      <c r="G399" s="1"/>
      <c r="H399" s="1"/>
      <c r="I399" s="1"/>
      <c r="J399" s="1"/>
      <c r="K399" s="1"/>
      <c r="L399" s="44" t="s">
        <v>391</v>
      </c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53" t="str">
        <f t="shared" si="12"/>
        <v>10 box</v>
      </c>
      <c r="X399" s="1"/>
      <c r="Y399" s="1"/>
    </row>
    <row r="400" spans="1:25">
      <c r="A400" s="275">
        <v>335</v>
      </c>
      <c r="B400" s="1" t="s">
        <v>387</v>
      </c>
      <c r="C400" s="1"/>
      <c r="D400" s="1"/>
      <c r="E400" s="1"/>
      <c r="F400" s="1"/>
      <c r="G400" s="1"/>
      <c r="H400" s="1"/>
      <c r="I400" s="1"/>
      <c r="J400" s="1"/>
      <c r="K400" s="1"/>
      <c r="L400" s="155" t="s">
        <v>395</v>
      </c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62" t="str">
        <f t="shared" si="12"/>
        <v>144 bottles</v>
      </c>
      <c r="X400" s="1"/>
      <c r="Y400" s="1"/>
    </row>
    <row r="401" spans="1:25">
      <c r="A401" s="275">
        <v>336</v>
      </c>
      <c r="B401" s="1" t="s">
        <v>388</v>
      </c>
      <c r="C401" s="1"/>
      <c r="D401" s="1"/>
      <c r="E401" s="1"/>
      <c r="F401" s="1"/>
      <c r="G401" s="1"/>
      <c r="H401" s="1"/>
      <c r="I401" s="1"/>
      <c r="J401" s="1"/>
      <c r="K401" s="1"/>
      <c r="L401" s="155" t="s">
        <v>396</v>
      </c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53" t="str">
        <f t="shared" si="12"/>
        <v>72 bottles</v>
      </c>
      <c r="X401" s="1"/>
      <c r="Y401" s="1"/>
    </row>
    <row r="402" spans="1:25">
      <c r="A402" s="275">
        <v>337</v>
      </c>
      <c r="B402" s="1" t="s">
        <v>389</v>
      </c>
      <c r="C402" s="1"/>
      <c r="D402" s="1"/>
      <c r="E402" s="1"/>
      <c r="F402" s="1"/>
      <c r="G402" s="1"/>
      <c r="H402" s="1"/>
      <c r="I402" s="1"/>
      <c r="J402" s="1"/>
      <c r="K402" s="1"/>
      <c r="L402" s="44" t="s">
        <v>392</v>
      </c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53" t="str">
        <f t="shared" si="12"/>
        <v>1 gal</v>
      </c>
      <c r="X402" s="1"/>
      <c r="Y402" s="1"/>
    </row>
    <row r="403" spans="1:25">
      <c r="A403" s="275">
        <v>338</v>
      </c>
      <c r="B403" s="138" t="s">
        <v>397</v>
      </c>
      <c r="C403" s="1"/>
      <c r="D403" s="1"/>
      <c r="E403" s="1"/>
      <c r="F403" s="1"/>
      <c r="G403" s="1"/>
      <c r="H403" s="1"/>
      <c r="I403" s="1"/>
      <c r="J403" s="1"/>
      <c r="K403" s="1"/>
      <c r="L403" s="156" t="s">
        <v>395</v>
      </c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62" t="str">
        <f t="shared" si="12"/>
        <v>144 bottles</v>
      </c>
      <c r="X403" s="1"/>
      <c r="Y403" s="1"/>
    </row>
    <row r="404" spans="1:25">
      <c r="A404" s="275">
        <v>339</v>
      </c>
      <c r="B404" s="138" t="s">
        <v>398</v>
      </c>
      <c r="C404" s="1"/>
      <c r="D404" s="1"/>
      <c r="E404" s="1"/>
      <c r="F404" s="1"/>
      <c r="G404" s="1"/>
      <c r="H404" s="1"/>
      <c r="I404" s="1"/>
      <c r="J404" s="1"/>
      <c r="K404" s="1"/>
      <c r="L404" s="44" t="s">
        <v>393</v>
      </c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53" t="str">
        <f t="shared" si="12"/>
        <v>2 box</v>
      </c>
      <c r="X404" s="1"/>
      <c r="Y404" s="1"/>
    </row>
    <row r="405" spans="1:25">
      <c r="A405" s="275">
        <v>340</v>
      </c>
      <c r="B405" s="144" t="s">
        <v>399</v>
      </c>
      <c r="C405" s="1"/>
      <c r="D405" s="1"/>
      <c r="E405" s="1"/>
      <c r="F405" s="1"/>
      <c r="G405" s="1"/>
      <c r="H405" s="1"/>
      <c r="I405" s="1"/>
      <c r="J405" s="1"/>
      <c r="K405" s="1"/>
      <c r="L405" s="154">
        <v>36</v>
      </c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53">
        <f t="shared" si="12"/>
        <v>36</v>
      </c>
      <c r="X405" s="1"/>
      <c r="Y405" s="1"/>
    </row>
    <row r="406" spans="1:25">
      <c r="A406" s="275">
        <v>341</v>
      </c>
      <c r="B406" s="1" t="s">
        <v>400</v>
      </c>
      <c r="C406" s="1"/>
      <c r="D406" s="1"/>
      <c r="E406" s="1"/>
      <c r="F406" s="1"/>
      <c r="G406" s="1"/>
      <c r="H406" s="1"/>
      <c r="I406" s="1"/>
      <c r="J406" s="1"/>
      <c r="K406" s="1"/>
      <c r="L406" s="44">
        <v>2</v>
      </c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53">
        <f t="shared" si="12"/>
        <v>2</v>
      </c>
      <c r="X406" s="1"/>
      <c r="Y406" s="1"/>
    </row>
    <row r="407" spans="1:25">
      <c r="A407" s="275">
        <v>342</v>
      </c>
      <c r="B407" s="143" t="s">
        <v>401</v>
      </c>
      <c r="C407" s="1"/>
      <c r="D407" s="1"/>
      <c r="E407" s="1"/>
      <c r="F407" s="1"/>
      <c r="G407" s="1"/>
      <c r="H407" s="1"/>
      <c r="I407" s="1"/>
      <c r="J407" s="1"/>
      <c r="K407" s="1"/>
      <c r="L407" s="154">
        <v>6</v>
      </c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53">
        <f t="shared" si="12"/>
        <v>6</v>
      </c>
      <c r="X407" s="1"/>
      <c r="Y407" s="1"/>
    </row>
    <row r="408" spans="1:25">
      <c r="A408" s="275">
        <v>343</v>
      </c>
      <c r="B408" s="1" t="s">
        <v>402</v>
      </c>
      <c r="C408" s="1"/>
      <c r="D408" s="1"/>
      <c r="E408" s="1"/>
      <c r="F408" s="1"/>
      <c r="G408" s="1"/>
      <c r="H408" s="1"/>
      <c r="I408" s="1"/>
      <c r="J408" s="1"/>
      <c r="K408" s="1"/>
      <c r="L408" s="44">
        <v>6</v>
      </c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53">
        <f t="shared" si="12"/>
        <v>6</v>
      </c>
      <c r="X408" s="1"/>
      <c r="Y408" s="1"/>
    </row>
    <row r="409" spans="1:25">
      <c r="A409" s="275">
        <v>344</v>
      </c>
      <c r="B409" s="139" t="s">
        <v>403</v>
      </c>
      <c r="C409" s="1"/>
      <c r="D409" s="1"/>
      <c r="E409" s="1"/>
      <c r="F409" s="1"/>
      <c r="G409" s="1"/>
      <c r="H409" s="1"/>
      <c r="I409" s="1"/>
      <c r="J409" s="1"/>
      <c r="K409" s="1"/>
      <c r="L409" s="154">
        <v>6</v>
      </c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53">
        <f t="shared" si="12"/>
        <v>6</v>
      </c>
      <c r="X409" s="1"/>
      <c r="Y409" s="1"/>
    </row>
    <row r="410" spans="1:25">
      <c r="A410" s="275">
        <v>345</v>
      </c>
      <c r="B410" s="1" t="s">
        <v>404</v>
      </c>
      <c r="C410" s="1"/>
      <c r="D410" s="1"/>
      <c r="E410" s="1"/>
      <c r="F410" s="1"/>
      <c r="G410" s="1"/>
      <c r="H410" s="1"/>
      <c r="I410" s="1"/>
      <c r="J410" s="1"/>
      <c r="K410" s="1"/>
      <c r="L410" s="44">
        <v>2</v>
      </c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53">
        <f t="shared" si="12"/>
        <v>2</v>
      </c>
      <c r="X410" s="1"/>
      <c r="Y410" s="1"/>
    </row>
    <row r="411" spans="1:25">
      <c r="A411" s="275">
        <v>346</v>
      </c>
      <c r="B411" s="139" t="s">
        <v>405</v>
      </c>
      <c r="C411" s="1"/>
      <c r="D411" s="1"/>
      <c r="E411" s="1"/>
      <c r="F411" s="1"/>
      <c r="G411" s="1"/>
      <c r="H411" s="1"/>
      <c r="I411" s="1"/>
      <c r="J411" s="1"/>
      <c r="K411" s="1"/>
      <c r="L411" s="154">
        <v>2</v>
      </c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53">
        <f t="shared" si="12"/>
        <v>2</v>
      </c>
      <c r="X411" s="1"/>
      <c r="Y411" s="1"/>
    </row>
    <row r="412" spans="1:25">
      <c r="A412" s="275">
        <v>347</v>
      </c>
      <c r="B412" s="1" t="s">
        <v>406</v>
      </c>
      <c r="C412" s="1"/>
      <c r="D412" s="1"/>
      <c r="E412" s="1"/>
      <c r="F412" s="1"/>
      <c r="G412" s="1"/>
      <c r="H412" s="1"/>
      <c r="I412" s="1"/>
      <c r="J412" s="1"/>
      <c r="K412" s="1"/>
      <c r="L412" s="44">
        <v>36</v>
      </c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53">
        <f t="shared" si="12"/>
        <v>36</v>
      </c>
      <c r="X412" s="1"/>
      <c r="Y412" s="1"/>
    </row>
    <row r="413" spans="1:25">
      <c r="A413" s="275">
        <v>348</v>
      </c>
      <c r="B413" s="139" t="s">
        <v>182</v>
      </c>
      <c r="C413" s="1"/>
      <c r="D413" s="1"/>
      <c r="E413" s="1"/>
      <c r="F413" s="1"/>
      <c r="G413" s="1"/>
      <c r="H413" s="1"/>
      <c r="I413" s="1"/>
      <c r="J413" s="1"/>
      <c r="K413" s="1"/>
      <c r="L413" s="154">
        <v>12</v>
      </c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53">
        <f t="shared" si="12"/>
        <v>12</v>
      </c>
      <c r="X413" s="1"/>
      <c r="Y413" s="1"/>
    </row>
    <row r="414" spans="1:25">
      <c r="A414" s="275">
        <v>349</v>
      </c>
      <c r="B414" s="138" t="s">
        <v>191</v>
      </c>
      <c r="C414" s="1"/>
      <c r="D414" s="1"/>
      <c r="E414" s="1"/>
      <c r="F414" s="1"/>
      <c r="G414" s="1"/>
      <c r="H414" s="1"/>
      <c r="I414" s="1"/>
      <c r="J414" s="1"/>
      <c r="K414" s="1"/>
      <c r="L414" s="44">
        <v>2</v>
      </c>
      <c r="M414" s="1"/>
      <c r="N414" s="1"/>
      <c r="O414" s="1"/>
      <c r="P414" s="1"/>
      <c r="Q414" s="1"/>
      <c r="R414" s="1"/>
      <c r="S414" s="1">
        <v>3</v>
      </c>
      <c r="T414" s="1"/>
      <c r="U414" s="1"/>
      <c r="V414" s="1"/>
      <c r="W414" s="153">
        <f t="shared" si="12"/>
        <v>2</v>
      </c>
      <c r="X414" s="1"/>
      <c r="Y414" s="1"/>
    </row>
    <row r="415" spans="1:25" ht="30">
      <c r="A415" s="276">
        <v>350</v>
      </c>
      <c r="B415" s="149" t="s">
        <v>407</v>
      </c>
      <c r="C415" s="1"/>
      <c r="D415" s="1"/>
      <c r="E415" s="1"/>
      <c r="F415" s="1"/>
      <c r="G415" s="1"/>
      <c r="H415" s="1"/>
      <c r="I415" s="1"/>
      <c r="J415" s="1"/>
      <c r="K415" s="1"/>
      <c r="L415" s="163" t="s">
        <v>410</v>
      </c>
      <c r="M415" s="164"/>
      <c r="N415" s="164"/>
      <c r="O415" s="164"/>
      <c r="P415" s="164"/>
      <c r="Q415" s="164"/>
      <c r="R415" s="164"/>
      <c r="S415" s="164"/>
      <c r="T415" s="164"/>
      <c r="U415" s="164"/>
      <c r="V415" s="164"/>
      <c r="W415" s="165" t="str">
        <f t="shared" si="12"/>
        <v>100's</v>
      </c>
      <c r="X415" s="1"/>
      <c r="Y415" s="1"/>
    </row>
    <row r="416" spans="1:25">
      <c r="A416" s="275">
        <v>351</v>
      </c>
      <c r="B416" s="140" t="s">
        <v>408</v>
      </c>
      <c r="C416" s="1"/>
      <c r="D416" s="1"/>
      <c r="E416" s="1"/>
      <c r="F416" s="1"/>
      <c r="G416" s="1"/>
      <c r="H416" s="1"/>
      <c r="I416" s="1"/>
      <c r="J416" s="1"/>
      <c r="K416" s="1"/>
      <c r="L416" s="44" t="s">
        <v>411</v>
      </c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53" t="str">
        <f t="shared" si="12"/>
        <v>144 bot.</v>
      </c>
      <c r="X416" s="1"/>
      <c r="Y416" s="1"/>
    </row>
    <row r="417" spans="1:25">
      <c r="A417" s="275">
        <v>352</v>
      </c>
      <c r="B417" s="28" t="s">
        <v>409</v>
      </c>
      <c r="C417" s="1"/>
      <c r="D417" s="1"/>
      <c r="E417" s="1"/>
      <c r="F417" s="1"/>
      <c r="G417" s="1"/>
      <c r="H417" s="1"/>
      <c r="I417" s="1"/>
      <c r="J417" s="1"/>
      <c r="K417" s="1"/>
      <c r="L417" s="44" t="s">
        <v>412</v>
      </c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53" t="str">
        <f t="shared" si="12"/>
        <v>72 bot.</v>
      </c>
      <c r="X417" s="1"/>
      <c r="Y417" s="1"/>
    </row>
    <row r="418" spans="1:25">
      <c r="A418" s="275">
        <v>353</v>
      </c>
      <c r="B418" s="1" t="s">
        <v>176</v>
      </c>
      <c r="C418" s="1"/>
      <c r="D418" s="1"/>
      <c r="E418" s="1"/>
      <c r="F418" s="1"/>
      <c r="G418" s="1"/>
      <c r="H418" s="1"/>
      <c r="I418" s="1"/>
      <c r="J418" s="1"/>
      <c r="K418" s="1"/>
      <c r="L418" s="44" t="s">
        <v>413</v>
      </c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53" t="str">
        <f t="shared" si="12"/>
        <v>72 pcs.</v>
      </c>
      <c r="X418" s="1"/>
      <c r="Y418" s="1"/>
    </row>
    <row r="419" spans="1:25">
      <c r="A419" s="275">
        <v>354</v>
      </c>
      <c r="B419" s="1" t="s">
        <v>177</v>
      </c>
      <c r="C419" s="1"/>
      <c r="D419" s="1"/>
      <c r="E419" s="1"/>
      <c r="F419" s="1"/>
      <c r="G419" s="1"/>
      <c r="H419" s="1"/>
      <c r="I419" s="1"/>
      <c r="J419" s="1"/>
      <c r="K419" s="1"/>
      <c r="L419" s="44" t="s">
        <v>393</v>
      </c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53" t="str">
        <f t="shared" si="12"/>
        <v>2 box</v>
      </c>
      <c r="X419" s="1"/>
      <c r="Y419" s="1"/>
    </row>
    <row r="420" spans="1:25">
      <c r="A420" s="275">
        <v>355</v>
      </c>
      <c r="B420" s="138" t="s">
        <v>178</v>
      </c>
      <c r="C420" s="1"/>
      <c r="D420" s="1"/>
      <c r="E420" s="1"/>
      <c r="F420" s="1"/>
      <c r="G420" s="1"/>
      <c r="H420" s="1"/>
      <c r="I420" s="1"/>
      <c r="J420" s="1"/>
      <c r="K420" s="1"/>
      <c r="L420" s="154" t="s">
        <v>423</v>
      </c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53" t="str">
        <f t="shared" si="12"/>
        <v>200 box</v>
      </c>
      <c r="X420" s="1"/>
      <c r="Y420" s="1"/>
    </row>
    <row r="421" spans="1:25">
      <c r="A421" s="275">
        <v>356</v>
      </c>
      <c r="B421" s="138" t="s">
        <v>414</v>
      </c>
      <c r="C421" s="1"/>
      <c r="D421" s="1"/>
      <c r="E421" s="1"/>
      <c r="F421" s="1"/>
      <c r="G421" s="1"/>
      <c r="H421" s="1"/>
      <c r="I421" s="1"/>
      <c r="J421" s="1"/>
      <c r="K421" s="1"/>
      <c r="L421" s="44" t="s">
        <v>424</v>
      </c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53" t="str">
        <f t="shared" si="12"/>
        <v>100 box</v>
      </c>
      <c r="X421" s="1"/>
      <c r="Y421" s="1"/>
    </row>
    <row r="422" spans="1:25">
      <c r="A422" s="275">
        <v>357</v>
      </c>
      <c r="B422" s="144" t="s">
        <v>183</v>
      </c>
      <c r="C422" s="1"/>
      <c r="D422" s="1"/>
      <c r="E422" s="1"/>
      <c r="F422" s="1"/>
      <c r="G422" s="1"/>
      <c r="H422" s="1"/>
      <c r="I422" s="1"/>
      <c r="J422" s="1"/>
      <c r="K422" s="1"/>
      <c r="L422" s="154" t="s">
        <v>425</v>
      </c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53" t="str">
        <f t="shared" si="12"/>
        <v>40 box</v>
      </c>
      <c r="X422" s="1"/>
      <c r="Y422" s="1"/>
    </row>
    <row r="423" spans="1:25">
      <c r="A423" s="275">
        <v>358</v>
      </c>
      <c r="B423" s="1" t="s">
        <v>179</v>
      </c>
      <c r="C423" s="1"/>
      <c r="D423" s="1"/>
      <c r="E423" s="1"/>
      <c r="F423" s="1"/>
      <c r="G423" s="1"/>
      <c r="H423" s="1"/>
      <c r="I423" s="1"/>
      <c r="J423" s="1"/>
      <c r="K423" s="1"/>
      <c r="L423" s="44" t="s">
        <v>426</v>
      </c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53" t="str">
        <f t="shared" si="12"/>
        <v>7 box</v>
      </c>
      <c r="X423" s="1"/>
      <c r="Y423" s="1"/>
    </row>
    <row r="424" spans="1:25">
      <c r="A424" s="275">
        <v>359</v>
      </c>
      <c r="B424" s="139" t="s">
        <v>415</v>
      </c>
      <c r="C424" s="1"/>
      <c r="D424" s="1"/>
      <c r="E424" s="1"/>
      <c r="F424" s="1"/>
      <c r="G424" s="1"/>
      <c r="H424" s="1"/>
      <c r="I424" s="1"/>
      <c r="J424" s="1"/>
      <c r="K424" s="1"/>
      <c r="L424" s="154" t="s">
        <v>427</v>
      </c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53" t="str">
        <f t="shared" si="12"/>
        <v>24 box</v>
      </c>
      <c r="X424" s="1"/>
      <c r="Y424" s="1"/>
    </row>
    <row r="425" spans="1:25">
      <c r="A425" s="275">
        <v>360</v>
      </c>
      <c r="B425" s="1" t="s">
        <v>416</v>
      </c>
      <c r="C425" s="1"/>
      <c r="D425" s="1"/>
      <c r="E425" s="1"/>
      <c r="F425" s="1"/>
      <c r="G425" s="1"/>
      <c r="H425" s="1"/>
      <c r="I425" s="1"/>
      <c r="J425" s="1"/>
      <c r="K425" s="1"/>
      <c r="L425" s="44" t="s">
        <v>428</v>
      </c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53" t="str">
        <f t="shared" si="12"/>
        <v>12 box</v>
      </c>
      <c r="X425" s="1"/>
      <c r="Y425" s="1"/>
    </row>
    <row r="426" spans="1:25">
      <c r="A426" s="275">
        <v>361</v>
      </c>
      <c r="B426" s="1" t="s">
        <v>417</v>
      </c>
      <c r="C426" s="1"/>
      <c r="D426" s="1"/>
      <c r="E426" s="1"/>
      <c r="F426" s="1"/>
      <c r="G426" s="1"/>
      <c r="H426" s="1"/>
      <c r="I426" s="1"/>
      <c r="J426" s="1"/>
      <c r="K426" s="1"/>
      <c r="L426" s="154" t="s">
        <v>429</v>
      </c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53" t="str">
        <f t="shared" si="12"/>
        <v>6 box</v>
      </c>
      <c r="X426" s="1"/>
      <c r="Y426" s="1"/>
    </row>
    <row r="427" spans="1:25">
      <c r="A427" s="275">
        <v>362</v>
      </c>
      <c r="B427" s="1" t="s">
        <v>418</v>
      </c>
      <c r="C427" s="1"/>
      <c r="D427" s="1"/>
      <c r="E427" s="1"/>
      <c r="F427" s="1"/>
      <c r="G427" s="1"/>
      <c r="H427" s="1"/>
      <c r="I427" s="1"/>
      <c r="J427" s="1"/>
      <c r="K427" s="1"/>
      <c r="L427" s="44" t="s">
        <v>430</v>
      </c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53" t="str">
        <f t="shared" si="12"/>
        <v>4 box</v>
      </c>
      <c r="X427" s="1"/>
      <c r="Y427" s="1"/>
    </row>
    <row r="428" spans="1:25">
      <c r="A428" s="275">
        <v>363</v>
      </c>
      <c r="B428" s="4" t="s">
        <v>180</v>
      </c>
      <c r="C428" s="1"/>
      <c r="D428" s="1"/>
      <c r="E428" s="1"/>
      <c r="F428" s="1"/>
      <c r="G428" s="1"/>
      <c r="H428" s="1"/>
      <c r="I428" s="1"/>
      <c r="J428" s="1"/>
      <c r="K428" s="1"/>
      <c r="L428" s="45" t="s">
        <v>430</v>
      </c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53" t="str">
        <f t="shared" si="12"/>
        <v>4 box</v>
      </c>
      <c r="X428" s="1"/>
      <c r="Y428" s="1"/>
    </row>
    <row r="429" spans="1:25">
      <c r="A429" s="275">
        <v>364</v>
      </c>
      <c r="B429" s="1" t="s">
        <v>419</v>
      </c>
      <c r="C429" s="1"/>
      <c r="D429" s="1"/>
      <c r="E429" s="1"/>
      <c r="F429" s="1"/>
      <c r="G429" s="1"/>
      <c r="H429" s="1"/>
      <c r="I429" s="1"/>
      <c r="J429" s="1"/>
      <c r="K429" s="1"/>
      <c r="L429" s="44" t="s">
        <v>428</v>
      </c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53" t="str">
        <f t="shared" si="12"/>
        <v>12 box</v>
      </c>
      <c r="X429" s="1"/>
      <c r="Y429" s="1"/>
    </row>
    <row r="430" spans="1:25">
      <c r="A430" s="275">
        <v>365</v>
      </c>
      <c r="B430" s="142" t="s">
        <v>184</v>
      </c>
      <c r="C430" s="1"/>
      <c r="D430" s="1"/>
      <c r="E430" s="1"/>
      <c r="F430" s="1"/>
      <c r="G430" s="1"/>
      <c r="H430" s="1"/>
      <c r="I430" s="1"/>
      <c r="J430" s="1"/>
      <c r="K430" s="1"/>
      <c r="L430" s="46" t="s">
        <v>429</v>
      </c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53" t="str">
        <f t="shared" si="12"/>
        <v>6 box</v>
      </c>
      <c r="X430" s="1"/>
      <c r="Y430" s="1"/>
    </row>
    <row r="431" spans="1:25">
      <c r="A431" s="275">
        <v>366</v>
      </c>
      <c r="B431" s="138" t="s">
        <v>420</v>
      </c>
      <c r="C431" s="1"/>
      <c r="D431" s="1"/>
      <c r="E431" s="1"/>
      <c r="F431" s="1"/>
      <c r="G431" s="1"/>
      <c r="H431" s="1"/>
      <c r="I431" s="1"/>
      <c r="J431" s="1"/>
      <c r="K431" s="1"/>
      <c r="L431" s="44" t="s">
        <v>431</v>
      </c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53" t="str">
        <f t="shared" si="12"/>
        <v>36 bot.</v>
      </c>
      <c r="X431" s="1"/>
      <c r="Y431" s="1"/>
    </row>
    <row r="432" spans="1:25">
      <c r="A432" s="275">
        <v>367</v>
      </c>
      <c r="B432" s="142" t="s">
        <v>181</v>
      </c>
      <c r="C432" s="1"/>
      <c r="D432" s="1"/>
      <c r="E432" s="1"/>
      <c r="F432" s="1"/>
      <c r="G432" s="1"/>
      <c r="H432" s="1"/>
      <c r="I432" s="1"/>
      <c r="J432" s="1"/>
      <c r="K432" s="1"/>
      <c r="L432" s="46" t="s">
        <v>432</v>
      </c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53" t="str">
        <f t="shared" si="12"/>
        <v>12 packs</v>
      </c>
      <c r="X432" s="1"/>
      <c r="Y432" s="1"/>
    </row>
    <row r="433" spans="1:25">
      <c r="A433" s="275">
        <v>368</v>
      </c>
      <c r="B433" s="1" t="s">
        <v>182</v>
      </c>
      <c r="C433" s="1"/>
      <c r="D433" s="1"/>
      <c r="E433" s="1"/>
      <c r="F433" s="1"/>
      <c r="G433" s="1"/>
      <c r="H433" s="1"/>
      <c r="I433" s="1"/>
      <c r="J433" s="1"/>
      <c r="K433" s="1"/>
      <c r="L433" s="44" t="s">
        <v>432</v>
      </c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53" t="str">
        <f t="shared" si="12"/>
        <v>12 packs</v>
      </c>
      <c r="X433" s="1"/>
      <c r="Y433" s="1"/>
    </row>
    <row r="434" spans="1:25">
      <c r="A434" s="275">
        <v>369</v>
      </c>
      <c r="B434" s="1" t="s">
        <v>421</v>
      </c>
      <c r="C434" s="1"/>
      <c r="D434" s="1"/>
      <c r="E434" s="1"/>
      <c r="F434" s="1"/>
      <c r="G434" s="1"/>
      <c r="H434" s="1"/>
      <c r="I434" s="1"/>
      <c r="J434" s="1"/>
      <c r="K434" s="1"/>
      <c r="L434" s="44" t="s">
        <v>433</v>
      </c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53" t="str">
        <f t="shared" si="12"/>
        <v>10 bot.</v>
      </c>
      <c r="X434" s="1"/>
      <c r="Y434" s="1"/>
    </row>
    <row r="435" spans="1:25">
      <c r="A435" s="275">
        <v>370</v>
      </c>
      <c r="B435" s="1" t="s">
        <v>422</v>
      </c>
      <c r="C435" s="1"/>
      <c r="D435" s="1"/>
      <c r="E435" s="1"/>
      <c r="F435" s="1"/>
      <c r="G435" s="1"/>
      <c r="H435" s="1"/>
      <c r="I435" s="1"/>
      <c r="J435" s="1"/>
      <c r="K435" s="1"/>
      <c r="L435" s="44" t="s">
        <v>434</v>
      </c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53" t="str">
        <f t="shared" si="12"/>
        <v>24 tube</v>
      </c>
      <c r="X435" s="1"/>
      <c r="Y435" s="1"/>
    </row>
    <row r="436" spans="1:25">
      <c r="A436" s="275">
        <v>371</v>
      </c>
      <c r="B436" s="1" t="s">
        <v>444</v>
      </c>
      <c r="C436" s="1"/>
      <c r="D436" s="1"/>
      <c r="E436" s="1"/>
      <c r="F436" s="1"/>
      <c r="G436" s="1"/>
      <c r="H436" s="1"/>
      <c r="I436" s="1"/>
      <c r="J436" s="1"/>
      <c r="K436" s="1"/>
      <c r="L436" s="44"/>
      <c r="M436" s="1"/>
      <c r="N436" s="1"/>
      <c r="O436" s="1"/>
      <c r="P436" s="1"/>
      <c r="Q436" s="1"/>
      <c r="R436" s="1"/>
      <c r="S436" s="1">
        <v>6</v>
      </c>
      <c r="T436" s="1"/>
      <c r="U436" s="1"/>
      <c r="V436" s="1"/>
      <c r="W436" s="153">
        <v>6</v>
      </c>
      <c r="X436" s="1"/>
      <c r="Y436" s="1"/>
    </row>
    <row r="437" spans="1:25">
      <c r="A437" s="275">
        <v>372</v>
      </c>
      <c r="B437" s="1" t="s">
        <v>445</v>
      </c>
      <c r="C437" s="1"/>
      <c r="D437" s="1"/>
      <c r="E437" s="1"/>
      <c r="F437" s="1"/>
      <c r="G437" s="1"/>
      <c r="H437" s="1"/>
      <c r="I437" s="1"/>
      <c r="J437" s="1"/>
      <c r="K437" s="1"/>
      <c r="L437" s="44"/>
      <c r="M437" s="1"/>
      <c r="N437" s="1"/>
      <c r="O437" s="1"/>
      <c r="P437" s="1"/>
      <c r="Q437" s="1"/>
      <c r="R437" s="1"/>
      <c r="S437" s="1">
        <v>10</v>
      </c>
      <c r="T437" s="1"/>
      <c r="U437" s="1"/>
      <c r="V437" s="1"/>
      <c r="W437" s="153">
        <v>10</v>
      </c>
      <c r="X437" s="1"/>
      <c r="Y437" s="1"/>
    </row>
    <row r="438" spans="1:25">
      <c r="A438" s="275">
        <v>373</v>
      </c>
      <c r="B438" s="1" t="s">
        <v>446</v>
      </c>
      <c r="C438" s="1"/>
      <c r="D438" s="1"/>
      <c r="E438" s="1"/>
      <c r="F438" s="1"/>
      <c r="G438" s="1"/>
      <c r="H438" s="1"/>
      <c r="I438" s="1"/>
      <c r="J438" s="1"/>
      <c r="K438" s="1"/>
      <c r="L438" s="44"/>
      <c r="M438" s="1"/>
      <c r="N438" s="1"/>
      <c r="O438" s="1"/>
      <c r="P438" s="1"/>
      <c r="Q438" s="1"/>
      <c r="R438" s="1"/>
      <c r="S438" s="1">
        <v>10</v>
      </c>
      <c r="T438" s="1"/>
      <c r="U438" s="1"/>
      <c r="V438" s="1"/>
      <c r="W438" s="153">
        <v>10</v>
      </c>
      <c r="X438" s="1"/>
      <c r="Y438" s="1"/>
    </row>
    <row r="439" spans="1:25">
      <c r="A439" s="275">
        <v>374</v>
      </c>
      <c r="B439" s="1" t="s">
        <v>447</v>
      </c>
      <c r="C439" s="1"/>
      <c r="D439" s="1"/>
      <c r="E439" s="1"/>
      <c r="F439" s="1"/>
      <c r="G439" s="1"/>
      <c r="H439" s="1"/>
      <c r="I439" s="1"/>
      <c r="J439" s="1"/>
      <c r="K439" s="1"/>
      <c r="L439" s="44"/>
      <c r="M439" s="1"/>
      <c r="N439" s="1"/>
      <c r="O439" s="1"/>
      <c r="P439" s="1"/>
      <c r="Q439" s="1"/>
      <c r="R439" s="1"/>
      <c r="S439" s="1">
        <v>2</v>
      </c>
      <c r="T439" s="1"/>
      <c r="U439" s="1"/>
      <c r="V439" s="1"/>
      <c r="W439" s="153">
        <v>2</v>
      </c>
      <c r="X439" s="1"/>
      <c r="Y439" s="1"/>
    </row>
    <row r="440" spans="1:25">
      <c r="A440" s="275">
        <v>375</v>
      </c>
      <c r="B440" s="1" t="s">
        <v>448</v>
      </c>
      <c r="C440" s="1"/>
      <c r="D440" s="1"/>
      <c r="E440" s="1"/>
      <c r="F440" s="1"/>
      <c r="G440" s="1"/>
      <c r="H440" s="1"/>
      <c r="I440" s="1"/>
      <c r="J440" s="1"/>
      <c r="K440" s="1"/>
      <c r="L440" s="44"/>
      <c r="M440" s="1"/>
      <c r="N440" s="1"/>
      <c r="O440" s="1"/>
      <c r="P440" s="1"/>
      <c r="Q440" s="1"/>
      <c r="R440" s="1"/>
      <c r="S440" s="1">
        <v>4</v>
      </c>
      <c r="T440" s="1"/>
      <c r="U440" s="1"/>
      <c r="V440" s="1"/>
      <c r="W440" s="153">
        <v>4</v>
      </c>
      <c r="X440" s="1"/>
      <c r="Y440" s="1"/>
    </row>
    <row r="441" spans="1:25">
      <c r="A441" s="275">
        <v>376</v>
      </c>
      <c r="B441" s="1" t="s">
        <v>449</v>
      </c>
      <c r="C441" s="1"/>
      <c r="D441" s="1"/>
      <c r="E441" s="1"/>
      <c r="F441" s="1"/>
      <c r="G441" s="1"/>
      <c r="H441" s="1"/>
      <c r="I441" s="1"/>
      <c r="J441" s="1"/>
      <c r="K441" s="1"/>
      <c r="L441" s="44"/>
      <c r="M441" s="1"/>
      <c r="N441" s="1"/>
      <c r="O441" s="1"/>
      <c r="P441" s="1"/>
      <c r="Q441" s="1"/>
      <c r="R441" s="1"/>
      <c r="S441" s="1">
        <v>1</v>
      </c>
      <c r="T441" s="1"/>
      <c r="U441" s="1"/>
      <c r="V441" s="1"/>
      <c r="W441" s="153">
        <v>1</v>
      </c>
      <c r="X441" s="1"/>
      <c r="Y441" s="1"/>
    </row>
    <row r="442" spans="1:25">
      <c r="A442" s="275">
        <v>377</v>
      </c>
      <c r="B442" s="1" t="s">
        <v>450</v>
      </c>
      <c r="C442" s="1"/>
      <c r="D442" s="1"/>
      <c r="E442" s="1"/>
      <c r="F442" s="1"/>
      <c r="G442" s="1"/>
      <c r="H442" s="1"/>
      <c r="I442" s="1"/>
      <c r="J442" s="1"/>
      <c r="K442" s="1"/>
      <c r="L442" s="44"/>
      <c r="M442" s="1"/>
      <c r="N442" s="1"/>
      <c r="O442" s="1"/>
      <c r="P442" s="1"/>
      <c r="Q442" s="1"/>
      <c r="R442" s="1"/>
      <c r="S442" s="1">
        <v>1</v>
      </c>
      <c r="T442" s="1"/>
      <c r="U442" s="1"/>
      <c r="V442" s="1"/>
      <c r="W442" s="153">
        <v>1</v>
      </c>
      <c r="X442" s="1"/>
      <c r="Y442" s="1"/>
    </row>
    <row r="443" spans="1:25">
      <c r="A443" s="275">
        <v>378</v>
      </c>
      <c r="B443" s="1" t="s">
        <v>453</v>
      </c>
      <c r="C443" s="1"/>
      <c r="D443" s="1">
        <v>24</v>
      </c>
      <c r="E443" s="1"/>
      <c r="F443" s="1"/>
      <c r="G443" s="1"/>
      <c r="H443" s="1"/>
      <c r="I443" s="1"/>
      <c r="J443" s="1"/>
      <c r="K443" s="1"/>
      <c r="L443" s="44"/>
      <c r="M443" s="1"/>
      <c r="N443" s="1"/>
      <c r="O443" s="1"/>
      <c r="P443" s="1"/>
      <c r="Q443" s="1"/>
      <c r="R443" s="1"/>
      <c r="S443" s="1">
        <v>60</v>
      </c>
      <c r="T443" s="1">
        <v>216</v>
      </c>
      <c r="U443" s="1"/>
      <c r="V443" s="1"/>
      <c r="W443" s="153">
        <v>60</v>
      </c>
      <c r="X443" s="1"/>
      <c r="Y443" s="1"/>
    </row>
    <row r="444" spans="1:25">
      <c r="A444" s="275">
        <v>379</v>
      </c>
      <c r="B444" s="1" t="s">
        <v>484</v>
      </c>
      <c r="C444" s="1"/>
      <c r="D444" s="1"/>
      <c r="E444" s="1"/>
      <c r="F444" s="1"/>
      <c r="G444" s="1"/>
      <c r="H444" s="1"/>
      <c r="I444" s="1"/>
      <c r="J444" s="1"/>
      <c r="K444" s="1"/>
      <c r="L444" s="44"/>
      <c r="M444" s="1"/>
      <c r="N444" s="1">
        <v>1</v>
      </c>
      <c r="O444" s="1"/>
      <c r="P444" s="1"/>
      <c r="Q444" s="1"/>
      <c r="R444" s="1"/>
      <c r="S444" s="1"/>
      <c r="T444" s="1"/>
      <c r="U444" s="1"/>
      <c r="V444" s="1"/>
      <c r="W444" s="153">
        <v>1</v>
      </c>
      <c r="X444" s="1"/>
      <c r="Y444" s="1"/>
    </row>
    <row r="445" spans="1:25">
      <c r="A445" s="275">
        <v>380</v>
      </c>
      <c r="B445" s="1" t="s">
        <v>487</v>
      </c>
      <c r="C445" s="1"/>
      <c r="D445" s="1"/>
      <c r="E445" s="1"/>
      <c r="F445" s="1"/>
      <c r="G445" s="1"/>
      <c r="H445" s="1"/>
      <c r="I445" s="1">
        <v>4</v>
      </c>
      <c r="J445" s="1"/>
      <c r="K445" s="1"/>
      <c r="L445" s="44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53">
        <v>4</v>
      </c>
      <c r="X445" s="1"/>
      <c r="Y445" s="1"/>
    </row>
    <row r="446" spans="1:25">
      <c r="A446" s="275">
        <v>381</v>
      </c>
      <c r="B446" s="1" t="s">
        <v>493</v>
      </c>
      <c r="C446" s="1"/>
      <c r="D446" s="1"/>
      <c r="E446" s="1"/>
      <c r="F446" s="1"/>
      <c r="G446" s="1"/>
      <c r="H446" s="1"/>
      <c r="I446" s="1"/>
      <c r="J446" s="1"/>
      <c r="K446" s="1">
        <v>24</v>
      </c>
      <c r="L446" s="44"/>
      <c r="M446" s="1"/>
      <c r="N446" s="1"/>
      <c r="O446" s="1"/>
      <c r="P446" s="1"/>
      <c r="Q446" s="1"/>
      <c r="R446" s="1">
        <v>50</v>
      </c>
      <c r="S446" s="1"/>
      <c r="T446" s="1"/>
      <c r="U446" s="1"/>
      <c r="V446" s="1"/>
      <c r="W446" s="153">
        <v>24</v>
      </c>
      <c r="X446" s="1"/>
      <c r="Y446" s="1"/>
    </row>
    <row r="447" spans="1:25">
      <c r="A447" s="275">
        <v>382</v>
      </c>
      <c r="B447" s="1" t="s">
        <v>494</v>
      </c>
      <c r="C447" s="1"/>
      <c r="D447" s="1"/>
      <c r="E447" s="1"/>
      <c r="F447" s="1"/>
      <c r="G447" s="1"/>
      <c r="H447" s="1"/>
      <c r="I447" s="1"/>
      <c r="J447" s="1"/>
      <c r="K447" s="1">
        <v>24</v>
      </c>
      <c r="L447" s="44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53">
        <v>24</v>
      </c>
      <c r="X447" s="1"/>
      <c r="Y447" s="1"/>
    </row>
    <row r="448" spans="1:25">
      <c r="A448" s="275">
        <v>383</v>
      </c>
      <c r="B448" s="1" t="s">
        <v>495</v>
      </c>
      <c r="C448" s="1"/>
      <c r="D448" s="1"/>
      <c r="E448" s="1"/>
      <c r="F448" s="1"/>
      <c r="G448" s="1"/>
      <c r="H448" s="1"/>
      <c r="I448" s="1"/>
      <c r="J448" s="1"/>
      <c r="K448" s="1">
        <v>6</v>
      </c>
      <c r="L448" s="44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53">
        <v>6</v>
      </c>
      <c r="X448" s="1"/>
      <c r="Y448" s="1"/>
    </row>
    <row r="449" spans="1:25">
      <c r="A449" s="275">
        <v>384</v>
      </c>
      <c r="B449" s="1" t="s">
        <v>496</v>
      </c>
      <c r="C449" s="1"/>
      <c r="D449" s="1"/>
      <c r="E449" s="1"/>
      <c r="F449" s="1"/>
      <c r="G449" s="1"/>
      <c r="H449" s="1"/>
      <c r="I449" s="1"/>
      <c r="J449" s="1"/>
      <c r="K449" s="1">
        <v>8</v>
      </c>
      <c r="L449" s="44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53">
        <v>8</v>
      </c>
      <c r="X449" s="1"/>
      <c r="Y449" s="1"/>
    </row>
    <row r="450" spans="1:25">
      <c r="A450" s="275">
        <v>385</v>
      </c>
      <c r="B450" s="1" t="s">
        <v>497</v>
      </c>
      <c r="C450" s="1"/>
      <c r="D450" s="1"/>
      <c r="E450" s="1"/>
      <c r="F450" s="1"/>
      <c r="G450" s="1"/>
      <c r="H450" s="1"/>
      <c r="I450" s="1"/>
      <c r="J450" s="1"/>
      <c r="K450" s="1">
        <v>4</v>
      </c>
      <c r="L450" s="44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53">
        <v>4</v>
      </c>
      <c r="X450" s="1"/>
      <c r="Y450" s="1"/>
    </row>
    <row r="451" spans="1:25">
      <c r="A451" s="275">
        <v>386</v>
      </c>
      <c r="B451" s="1" t="s">
        <v>498</v>
      </c>
      <c r="C451" s="1"/>
      <c r="D451" s="1"/>
      <c r="E451" s="1"/>
      <c r="F451" s="1"/>
      <c r="G451" s="1"/>
      <c r="H451" s="1"/>
      <c r="I451" s="1"/>
      <c r="J451" s="1"/>
      <c r="K451" s="1">
        <v>4</v>
      </c>
      <c r="L451" s="44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53">
        <v>4</v>
      </c>
      <c r="X451" s="1"/>
      <c r="Y451" s="1"/>
    </row>
    <row r="452" spans="1:25">
      <c r="A452" s="275">
        <v>387</v>
      </c>
      <c r="B452" s="1" t="s">
        <v>499</v>
      </c>
      <c r="C452" s="1"/>
      <c r="D452" s="1"/>
      <c r="E452" s="1"/>
      <c r="F452" s="1"/>
      <c r="G452" s="1"/>
      <c r="H452" s="1"/>
      <c r="I452" s="1"/>
      <c r="J452" s="1"/>
      <c r="K452" s="1">
        <v>4</v>
      </c>
      <c r="L452" s="44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53">
        <v>4</v>
      </c>
      <c r="X452" s="1"/>
      <c r="Y452" s="1"/>
    </row>
    <row r="453" spans="1:25">
      <c r="A453" s="275">
        <v>388</v>
      </c>
      <c r="B453" s="1" t="s">
        <v>505</v>
      </c>
      <c r="C453" s="1"/>
      <c r="D453" s="1">
        <v>20</v>
      </c>
      <c r="E453" s="1"/>
      <c r="F453" s="1"/>
      <c r="G453" s="1"/>
      <c r="H453" s="1"/>
      <c r="I453" s="1"/>
      <c r="J453" s="1"/>
      <c r="K453" s="1"/>
      <c r="L453" s="44"/>
      <c r="M453" s="1"/>
      <c r="N453" s="1"/>
      <c r="O453" s="1"/>
      <c r="P453" s="1"/>
      <c r="Q453" s="1"/>
      <c r="R453" s="1"/>
      <c r="S453" s="1"/>
      <c r="T453" s="1"/>
      <c r="U453" s="1"/>
      <c r="V453" s="1">
        <v>110</v>
      </c>
      <c r="W453" s="153">
        <v>110</v>
      </c>
      <c r="X453" s="1"/>
      <c r="Y453" s="1"/>
    </row>
    <row r="454" spans="1:25">
      <c r="A454" s="275">
        <v>389</v>
      </c>
      <c r="B454" s="1" t="s">
        <v>506</v>
      </c>
      <c r="C454" s="1"/>
      <c r="D454" s="1">
        <v>12</v>
      </c>
      <c r="E454" s="1"/>
      <c r="F454" s="1"/>
      <c r="G454" s="1"/>
      <c r="H454" s="1"/>
      <c r="I454" s="1"/>
      <c r="J454" s="1"/>
      <c r="K454" s="1"/>
      <c r="L454" s="44"/>
      <c r="M454" s="1"/>
      <c r="N454" s="1"/>
      <c r="O454" s="1"/>
      <c r="P454" s="1"/>
      <c r="Q454" s="1"/>
      <c r="R454" s="1"/>
      <c r="S454" s="1"/>
      <c r="T454" s="1"/>
      <c r="U454" s="1"/>
      <c r="V454" s="1">
        <v>2</v>
      </c>
      <c r="W454" s="153">
        <v>2</v>
      </c>
      <c r="X454" s="1"/>
      <c r="Y454" s="1"/>
    </row>
    <row r="455" spans="1:25">
      <c r="A455" s="275">
        <v>390</v>
      </c>
      <c r="B455" s="1" t="s">
        <v>507</v>
      </c>
      <c r="C455" s="1"/>
      <c r="D455" s="1"/>
      <c r="E455" s="1"/>
      <c r="F455" s="1"/>
      <c r="G455" s="1"/>
      <c r="H455" s="1"/>
      <c r="I455" s="1"/>
      <c r="J455" s="1"/>
      <c r="K455" s="1"/>
      <c r="L455" s="44"/>
      <c r="M455" s="1"/>
      <c r="N455" s="1"/>
      <c r="O455" s="1"/>
      <c r="P455" s="1"/>
      <c r="Q455" s="1"/>
      <c r="R455" s="1"/>
      <c r="S455" s="1"/>
      <c r="T455" s="1"/>
      <c r="U455" s="1"/>
      <c r="V455" s="1">
        <v>360</v>
      </c>
      <c r="W455" s="153">
        <v>360</v>
      </c>
      <c r="X455" s="1"/>
      <c r="Y455" s="1"/>
    </row>
    <row r="456" spans="1:25">
      <c r="A456" s="275">
        <v>391</v>
      </c>
      <c r="B456" s="1" t="s">
        <v>508</v>
      </c>
      <c r="C456" s="1"/>
      <c r="D456" s="1"/>
      <c r="E456" s="1"/>
      <c r="F456" s="1"/>
      <c r="G456" s="1"/>
      <c r="H456" s="1"/>
      <c r="I456" s="1"/>
      <c r="J456" s="1"/>
      <c r="K456" s="1"/>
      <c r="L456" s="44"/>
      <c r="M456" s="1"/>
      <c r="N456" s="1"/>
      <c r="O456" s="1"/>
      <c r="P456" s="1"/>
      <c r="Q456" s="1"/>
      <c r="R456" s="1"/>
      <c r="S456" s="1"/>
      <c r="T456" s="1"/>
      <c r="U456" s="1"/>
      <c r="V456" s="1">
        <v>48</v>
      </c>
      <c r="W456" s="153">
        <v>48</v>
      </c>
      <c r="X456" s="1"/>
      <c r="Y456" s="1"/>
    </row>
    <row r="457" spans="1:25">
      <c r="A457" s="275">
        <v>392</v>
      </c>
      <c r="B457" s="1" t="s">
        <v>509</v>
      </c>
      <c r="C457" s="1"/>
      <c r="D457" s="1"/>
      <c r="E457" s="1"/>
      <c r="F457" s="1"/>
      <c r="G457" s="1"/>
      <c r="H457" s="1"/>
      <c r="I457" s="1"/>
      <c r="J457" s="1"/>
      <c r="K457" s="1"/>
      <c r="L457" s="44"/>
      <c r="M457" s="1"/>
      <c r="N457" s="1"/>
      <c r="O457" s="1"/>
      <c r="P457" s="1"/>
      <c r="Q457" s="1"/>
      <c r="R457" s="1"/>
      <c r="S457" s="1"/>
      <c r="T457" s="1">
        <v>10</v>
      </c>
      <c r="U457" s="1"/>
      <c r="V457" s="1">
        <v>3</v>
      </c>
      <c r="W457" s="153">
        <v>3</v>
      </c>
      <c r="X457" s="1"/>
      <c r="Y457" s="1"/>
    </row>
    <row r="458" spans="1:25">
      <c r="A458" s="275">
        <v>393</v>
      </c>
      <c r="B458" s="1" t="s">
        <v>510</v>
      </c>
      <c r="C458" s="1"/>
      <c r="D458" s="1"/>
      <c r="E458" s="1"/>
      <c r="F458" s="1"/>
      <c r="G458" s="1"/>
      <c r="H458" s="1"/>
      <c r="I458" s="1"/>
      <c r="J458" s="1"/>
      <c r="K458" s="1"/>
      <c r="L458" s="44"/>
      <c r="M458" s="1"/>
      <c r="N458" s="1"/>
      <c r="O458" s="1"/>
      <c r="P458" s="1"/>
      <c r="Q458" s="1"/>
      <c r="R458" s="1"/>
      <c r="S458" s="1"/>
      <c r="T458" s="1"/>
      <c r="U458" s="1"/>
      <c r="V458" s="1">
        <v>2</v>
      </c>
      <c r="W458" s="153">
        <v>2</v>
      </c>
      <c r="X458" s="1"/>
      <c r="Y458" s="1"/>
    </row>
    <row r="459" spans="1:25">
      <c r="A459" s="275">
        <v>394</v>
      </c>
      <c r="B459" s="1" t="s">
        <v>511</v>
      </c>
      <c r="C459" s="1"/>
      <c r="D459" s="1"/>
      <c r="E459" s="1"/>
      <c r="F459" s="1"/>
      <c r="G459" s="1"/>
      <c r="H459" s="1"/>
      <c r="I459" s="1"/>
      <c r="J459" s="1"/>
      <c r="K459" s="1"/>
      <c r="L459" s="44"/>
      <c r="M459" s="1"/>
      <c r="N459" s="1"/>
      <c r="O459" s="1"/>
      <c r="P459" s="1"/>
      <c r="Q459" s="1"/>
      <c r="R459" s="1"/>
      <c r="S459" s="1"/>
      <c r="T459" s="1"/>
      <c r="U459" s="1"/>
      <c r="V459" s="1">
        <v>4</v>
      </c>
      <c r="W459" s="153">
        <v>4</v>
      </c>
      <c r="X459" s="1"/>
      <c r="Y459" s="1"/>
    </row>
    <row r="460" spans="1:25">
      <c r="A460" s="275">
        <v>395</v>
      </c>
      <c r="B460" s="1" t="s">
        <v>512</v>
      </c>
      <c r="C460" s="1"/>
      <c r="D460" s="1"/>
      <c r="E460" s="1"/>
      <c r="F460" s="1"/>
      <c r="G460" s="1"/>
      <c r="H460" s="1"/>
      <c r="I460" s="1"/>
      <c r="J460" s="1"/>
      <c r="K460" s="1"/>
      <c r="L460" s="44"/>
      <c r="M460" s="1"/>
      <c r="N460" s="1"/>
      <c r="O460" s="1"/>
      <c r="P460" s="1"/>
      <c r="Q460" s="1"/>
      <c r="R460" s="1"/>
      <c r="S460" s="1"/>
      <c r="T460" s="1"/>
      <c r="U460" s="1"/>
      <c r="V460" s="1">
        <v>48</v>
      </c>
      <c r="W460" s="153">
        <v>48</v>
      </c>
      <c r="X460" s="1"/>
      <c r="Y460" s="1"/>
    </row>
    <row r="461" spans="1:25">
      <c r="A461" s="275">
        <v>396</v>
      </c>
      <c r="B461" s="1" t="s">
        <v>513</v>
      </c>
      <c r="C461" s="1"/>
      <c r="D461" s="1"/>
      <c r="E461" s="1"/>
      <c r="F461" s="1"/>
      <c r="G461" s="1"/>
      <c r="H461" s="1"/>
      <c r="I461" s="1"/>
      <c r="J461" s="1"/>
      <c r="K461" s="1"/>
      <c r="L461" s="44"/>
      <c r="M461" s="1"/>
      <c r="N461" s="1"/>
      <c r="O461" s="1"/>
      <c r="P461" s="1"/>
      <c r="Q461" s="1"/>
      <c r="R461" s="1"/>
      <c r="S461" s="1"/>
      <c r="T461" s="1"/>
      <c r="U461" s="1"/>
      <c r="V461" s="1">
        <v>8</v>
      </c>
      <c r="W461" s="153">
        <v>8</v>
      </c>
      <c r="X461" s="1"/>
      <c r="Y461" s="1"/>
    </row>
    <row r="462" spans="1:25">
      <c r="A462" s="275">
        <v>397</v>
      </c>
      <c r="B462" s="1" t="s">
        <v>514</v>
      </c>
      <c r="C462" s="1"/>
      <c r="D462" s="1"/>
      <c r="E462" s="1"/>
      <c r="F462" s="1"/>
      <c r="G462" s="1"/>
      <c r="H462" s="1"/>
      <c r="I462" s="1"/>
      <c r="J462" s="1"/>
      <c r="K462" s="1"/>
      <c r="L462" s="44"/>
      <c r="M462" s="1"/>
      <c r="N462" s="1"/>
      <c r="O462" s="1"/>
      <c r="P462" s="1"/>
      <c r="Q462" s="1"/>
      <c r="R462" s="1"/>
      <c r="S462" s="1"/>
      <c r="T462" s="1"/>
      <c r="U462" s="1"/>
      <c r="V462" s="1">
        <v>2</v>
      </c>
      <c r="W462" s="153">
        <v>2</v>
      </c>
      <c r="X462" s="1"/>
      <c r="Y462" s="1"/>
    </row>
    <row r="463" spans="1:25">
      <c r="A463" s="275">
        <v>398</v>
      </c>
      <c r="B463" s="1" t="s">
        <v>515</v>
      </c>
      <c r="C463" s="1"/>
      <c r="D463" s="1"/>
      <c r="E463" s="1"/>
      <c r="F463" s="1"/>
      <c r="G463" s="1"/>
      <c r="H463" s="1"/>
      <c r="I463" s="1"/>
      <c r="J463" s="1"/>
      <c r="K463" s="1"/>
      <c r="L463" s="44"/>
      <c r="M463" s="1"/>
      <c r="N463" s="1"/>
      <c r="O463" s="1"/>
      <c r="P463" s="1"/>
      <c r="Q463" s="1"/>
      <c r="R463" s="1"/>
      <c r="S463" s="1"/>
      <c r="T463" s="1"/>
      <c r="U463" s="1"/>
      <c r="V463" s="1">
        <v>2</v>
      </c>
      <c r="W463" s="153">
        <v>2</v>
      </c>
      <c r="X463" s="1"/>
      <c r="Y463" s="1"/>
    </row>
    <row r="464" spans="1:25">
      <c r="A464" s="279">
        <v>399</v>
      </c>
      <c r="B464" s="4" t="s">
        <v>517</v>
      </c>
      <c r="C464" s="4"/>
      <c r="D464" s="4"/>
      <c r="E464" s="4"/>
      <c r="F464" s="4"/>
      <c r="G464" s="4"/>
      <c r="H464" s="4"/>
      <c r="I464" s="4"/>
      <c r="J464" s="4"/>
      <c r="K464" s="4"/>
      <c r="L464" s="45"/>
      <c r="M464" s="4"/>
      <c r="N464" s="4"/>
      <c r="O464" s="4"/>
      <c r="P464" s="4"/>
      <c r="Q464" s="4"/>
      <c r="R464" s="4"/>
      <c r="S464" s="4"/>
      <c r="T464" s="4"/>
      <c r="U464" s="4"/>
      <c r="V464" s="4">
        <v>30</v>
      </c>
      <c r="W464" s="193">
        <v>30</v>
      </c>
      <c r="X464" s="4"/>
      <c r="Y464" s="4"/>
    </row>
    <row r="465" spans="1:25" s="1" customFormat="1">
      <c r="A465" s="275">
        <v>400</v>
      </c>
      <c r="B465" s="1" t="s">
        <v>527</v>
      </c>
      <c r="D465" s="1">
        <v>5</v>
      </c>
      <c r="L465" s="44"/>
      <c r="T465" s="1">
        <v>96</v>
      </c>
      <c r="W465" s="153"/>
    </row>
    <row r="466" spans="1:25" s="1" customFormat="1">
      <c r="A466" s="275">
        <v>401</v>
      </c>
      <c r="B466" s="1" t="s">
        <v>530</v>
      </c>
      <c r="L466" s="44"/>
      <c r="T466" s="1">
        <v>85</v>
      </c>
      <c r="W466" s="153"/>
    </row>
    <row r="467" spans="1:25" s="1" customFormat="1">
      <c r="A467" s="280">
        <v>402</v>
      </c>
      <c r="B467" s="1" t="s">
        <v>531</v>
      </c>
      <c r="C467" s="17"/>
      <c r="N467" s="44"/>
      <c r="T467" s="1">
        <v>98</v>
      </c>
      <c r="Y467" s="153"/>
    </row>
    <row r="468" spans="1:25">
      <c r="A468" s="280">
        <v>403</v>
      </c>
      <c r="B468" s="1" t="s">
        <v>532</v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>
        <v>120</v>
      </c>
      <c r="U468" s="1"/>
      <c r="V468" s="1"/>
      <c r="W468" s="1"/>
      <c r="X468" s="1"/>
    </row>
    <row r="469" spans="1:25">
      <c r="A469" s="275">
        <v>404</v>
      </c>
      <c r="B469" s="1" t="s">
        <v>533</v>
      </c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>
        <v>12</v>
      </c>
      <c r="U469" s="1"/>
      <c r="V469" s="1"/>
      <c r="W469" s="1"/>
      <c r="X469" s="1"/>
    </row>
    <row r="470" spans="1:25">
      <c r="A470" s="275">
        <v>405</v>
      </c>
      <c r="B470" s="1" t="s">
        <v>534</v>
      </c>
      <c r="C470" s="1"/>
      <c r="D470" s="1"/>
      <c r="E470" s="1"/>
      <c r="F470" s="1"/>
      <c r="G470" s="1"/>
      <c r="H470" s="1"/>
      <c r="I470" s="1"/>
      <c r="J470" s="44"/>
      <c r="K470" s="1"/>
      <c r="L470" s="1"/>
      <c r="M470" s="1"/>
      <c r="N470" s="1"/>
      <c r="O470" s="1"/>
      <c r="P470" s="1"/>
      <c r="Q470" s="1"/>
      <c r="R470" s="1"/>
      <c r="S470" s="1"/>
      <c r="T470" s="194">
        <v>60</v>
      </c>
      <c r="U470" s="194"/>
      <c r="V470" s="1"/>
      <c r="W470" s="1"/>
      <c r="X470" s="1"/>
    </row>
    <row r="471" spans="1:25">
      <c r="A471" s="275">
        <v>406</v>
      </c>
      <c r="B471" s="1" t="s">
        <v>535</v>
      </c>
      <c r="C471" s="1"/>
      <c r="D471" s="1"/>
      <c r="E471" s="1"/>
      <c r="F471" s="1"/>
      <c r="G471" s="1"/>
      <c r="H471" s="1"/>
      <c r="I471" s="1"/>
      <c r="J471" s="44"/>
      <c r="K471" s="1"/>
      <c r="L471" s="1"/>
      <c r="M471" s="1"/>
      <c r="N471" s="1"/>
      <c r="O471" s="1"/>
      <c r="P471" s="1"/>
      <c r="Q471" s="1"/>
      <c r="R471" s="1"/>
      <c r="S471" s="1"/>
      <c r="T471" s="194">
        <v>84</v>
      </c>
      <c r="U471" s="194"/>
      <c r="V471" s="1"/>
      <c r="W471" s="1"/>
      <c r="X471" s="1"/>
    </row>
    <row r="472" spans="1:25">
      <c r="A472" s="275">
        <v>407</v>
      </c>
      <c r="B472" s="1" t="s">
        <v>536</v>
      </c>
      <c r="C472" s="1"/>
      <c r="D472" s="1"/>
      <c r="E472" s="1"/>
      <c r="F472" s="1"/>
      <c r="G472" s="1"/>
      <c r="H472" s="1"/>
      <c r="I472" s="1"/>
      <c r="J472" s="44"/>
      <c r="K472" s="1"/>
      <c r="L472" s="1"/>
      <c r="M472" s="1"/>
      <c r="N472" s="1"/>
      <c r="O472" s="1"/>
      <c r="P472" s="1"/>
      <c r="Q472" s="1"/>
      <c r="R472" s="1"/>
      <c r="S472" s="1"/>
      <c r="T472" s="194">
        <v>40</v>
      </c>
      <c r="U472" s="194"/>
      <c r="V472" s="1"/>
      <c r="W472" s="1"/>
      <c r="X472" s="1"/>
    </row>
    <row r="473" spans="1:25">
      <c r="A473" s="275">
        <v>408</v>
      </c>
      <c r="B473" s="1" t="s">
        <v>537</v>
      </c>
      <c r="C473" s="1"/>
      <c r="D473" s="1"/>
      <c r="E473" s="1"/>
      <c r="F473" s="1"/>
      <c r="G473" s="1"/>
      <c r="H473" s="1"/>
      <c r="I473" s="1"/>
      <c r="J473" s="44"/>
      <c r="K473" s="1"/>
      <c r="L473" s="1"/>
      <c r="M473" s="1"/>
      <c r="N473" s="1"/>
      <c r="O473" s="1"/>
      <c r="P473" s="1"/>
      <c r="Q473" s="1"/>
      <c r="R473" s="1"/>
      <c r="S473" s="1"/>
      <c r="T473" s="194">
        <v>40</v>
      </c>
      <c r="U473" s="194"/>
      <c r="V473" s="1"/>
      <c r="W473" s="1"/>
      <c r="X473" s="1"/>
    </row>
    <row r="474" spans="1:25">
      <c r="A474" s="275">
        <v>409</v>
      </c>
      <c r="B474" s="1" t="s">
        <v>538</v>
      </c>
      <c r="C474" s="1"/>
      <c r="D474" s="1"/>
      <c r="E474" s="1"/>
      <c r="F474" s="1"/>
      <c r="G474" s="1"/>
      <c r="H474" s="1"/>
      <c r="I474" s="1"/>
      <c r="J474" s="44"/>
      <c r="K474" s="1"/>
      <c r="L474" s="1"/>
      <c r="M474" s="1"/>
      <c r="N474" s="1"/>
      <c r="O474" s="1"/>
      <c r="P474" s="1"/>
      <c r="Q474" s="1"/>
      <c r="R474" s="1"/>
      <c r="S474" s="1"/>
      <c r="T474" s="194">
        <v>10</v>
      </c>
      <c r="U474" s="194"/>
      <c r="V474" s="1"/>
      <c r="W474" s="1"/>
      <c r="X474" s="1"/>
    </row>
    <row r="475" spans="1:25">
      <c r="A475" s="275">
        <v>410</v>
      </c>
      <c r="B475" s="1" t="s">
        <v>539</v>
      </c>
      <c r="C475" s="1"/>
      <c r="D475" s="1"/>
      <c r="E475" s="1"/>
      <c r="F475" s="1"/>
      <c r="G475" s="1"/>
      <c r="H475" s="1"/>
      <c r="I475" s="1"/>
      <c r="J475" s="44"/>
      <c r="K475" s="1"/>
      <c r="L475" s="1"/>
      <c r="M475" s="1"/>
      <c r="N475" s="1"/>
      <c r="O475" s="1"/>
      <c r="P475" s="1"/>
      <c r="Q475" s="1"/>
      <c r="R475" s="1"/>
      <c r="S475" s="1"/>
      <c r="T475" s="194">
        <v>20</v>
      </c>
      <c r="U475" s="194"/>
      <c r="V475" s="1"/>
      <c r="W475" s="1"/>
      <c r="X475" s="1"/>
    </row>
    <row r="476" spans="1:25">
      <c r="A476" s="279">
        <v>411</v>
      </c>
      <c r="B476" s="4" t="s">
        <v>540</v>
      </c>
      <c r="C476" s="4"/>
      <c r="D476" s="4"/>
      <c r="E476" s="4"/>
      <c r="F476" s="4"/>
      <c r="G476" s="4"/>
      <c r="H476" s="4"/>
      <c r="I476" s="4"/>
      <c r="J476" s="45"/>
      <c r="K476" s="4"/>
      <c r="L476" s="4"/>
      <c r="M476" s="4"/>
      <c r="N476" s="4"/>
      <c r="O476" s="4"/>
      <c r="P476" s="4"/>
      <c r="Q476" s="4"/>
      <c r="R476" s="4"/>
      <c r="S476" s="4"/>
      <c r="T476" s="195">
        <v>8</v>
      </c>
      <c r="U476" s="195"/>
      <c r="V476" s="4"/>
      <c r="W476" s="4"/>
      <c r="X476" s="4"/>
    </row>
    <row r="477" spans="1:25">
      <c r="A477" s="275">
        <v>412</v>
      </c>
      <c r="B477" s="1" t="s">
        <v>541</v>
      </c>
      <c r="C477" s="1"/>
      <c r="D477" s="1"/>
      <c r="E477" s="1"/>
      <c r="F477" s="1"/>
      <c r="G477" s="1"/>
      <c r="H477" s="1"/>
      <c r="I477" s="1"/>
      <c r="J477" s="44"/>
      <c r="K477" s="1"/>
      <c r="L477" s="1"/>
      <c r="M477" s="1"/>
      <c r="N477" s="1"/>
      <c r="O477" s="1"/>
      <c r="P477" s="1"/>
      <c r="Q477" s="1"/>
      <c r="R477" s="1"/>
      <c r="S477" s="1"/>
      <c r="T477" s="153">
        <v>30</v>
      </c>
      <c r="U477" s="153"/>
      <c r="V477" s="1"/>
      <c r="W477" s="1"/>
      <c r="X477" s="1"/>
      <c r="Y477" s="1"/>
    </row>
    <row r="478" spans="1:25">
      <c r="A478" s="275">
        <v>413</v>
      </c>
      <c r="B478" s="1" t="s">
        <v>542</v>
      </c>
      <c r="C478" s="1"/>
      <c r="D478" s="1"/>
      <c r="E478" s="1"/>
      <c r="F478" s="1"/>
      <c r="G478" s="1"/>
      <c r="H478" s="1"/>
      <c r="I478" s="1"/>
      <c r="J478" s="44"/>
      <c r="K478" s="1"/>
      <c r="L478" s="1"/>
      <c r="M478" s="1"/>
      <c r="N478" s="1"/>
      <c r="O478" s="1"/>
      <c r="P478" s="1"/>
      <c r="Q478" s="1"/>
      <c r="R478" s="1"/>
      <c r="S478" s="1"/>
      <c r="T478" s="153">
        <v>40</v>
      </c>
      <c r="U478" s="153"/>
      <c r="V478" s="1"/>
      <c r="W478" s="1"/>
      <c r="X478" s="1"/>
      <c r="Y478" s="1"/>
    </row>
    <row r="479" spans="1:25">
      <c r="A479" s="275">
        <v>414</v>
      </c>
      <c r="B479" s="1" t="s">
        <v>543</v>
      </c>
      <c r="C479" s="1"/>
      <c r="D479" s="1"/>
      <c r="E479" s="1"/>
      <c r="F479" s="1"/>
      <c r="G479" s="1"/>
      <c r="H479" s="1"/>
      <c r="I479" s="1"/>
      <c r="J479" s="44"/>
      <c r="K479" s="1"/>
      <c r="L479" s="1"/>
      <c r="M479" s="1"/>
      <c r="N479" s="1"/>
      <c r="O479" s="1"/>
      <c r="P479" s="1"/>
      <c r="Q479" s="1"/>
      <c r="R479" s="1"/>
      <c r="S479" s="1"/>
      <c r="T479" s="153">
        <v>21</v>
      </c>
      <c r="U479" s="153"/>
      <c r="V479" s="1"/>
      <c r="W479" s="1"/>
      <c r="X479" s="1"/>
      <c r="Y479" s="1"/>
    </row>
    <row r="480" spans="1:25">
      <c r="A480" s="275">
        <v>415</v>
      </c>
      <c r="B480" s="1" t="s">
        <v>544</v>
      </c>
      <c r="C480" s="1"/>
      <c r="D480" s="1"/>
      <c r="E480" s="1"/>
      <c r="F480" s="1"/>
      <c r="G480" s="1"/>
      <c r="H480" s="1"/>
      <c r="I480" s="1"/>
      <c r="J480" s="44"/>
      <c r="K480" s="1"/>
      <c r="L480" s="1"/>
      <c r="M480" s="1"/>
      <c r="N480" s="1"/>
      <c r="O480" s="1"/>
      <c r="P480" s="1"/>
      <c r="Q480" s="1"/>
      <c r="R480" s="1"/>
      <c r="S480" s="1"/>
      <c r="T480" s="153">
        <v>84</v>
      </c>
      <c r="U480" s="153"/>
      <c r="V480" s="1"/>
      <c r="W480" s="1"/>
      <c r="X480" s="1"/>
      <c r="Y480" s="1"/>
    </row>
    <row r="481" spans="1:25">
      <c r="A481" s="275">
        <v>416</v>
      </c>
      <c r="B481" s="1" t="s">
        <v>546</v>
      </c>
      <c r="C481" s="1"/>
      <c r="D481" s="1"/>
      <c r="E481" s="1"/>
      <c r="F481" s="1"/>
      <c r="G481" s="1"/>
      <c r="H481" s="1"/>
      <c r="I481" s="1"/>
      <c r="J481" s="44"/>
      <c r="K481" s="1"/>
      <c r="L481" s="1"/>
      <c r="M481" s="1"/>
      <c r="N481" s="1"/>
      <c r="O481" s="1"/>
      <c r="P481" s="1"/>
      <c r="Q481" s="1"/>
      <c r="R481" s="1"/>
      <c r="S481" s="1"/>
      <c r="T481" s="153">
        <v>48</v>
      </c>
      <c r="U481" s="153"/>
      <c r="V481" s="1"/>
      <c r="W481" s="1"/>
      <c r="X481" s="1"/>
      <c r="Y481" s="1"/>
    </row>
    <row r="482" spans="1:25">
      <c r="A482" s="275">
        <v>417</v>
      </c>
      <c r="B482" s="1" t="s">
        <v>547</v>
      </c>
      <c r="C482" s="1"/>
      <c r="D482" s="1"/>
      <c r="E482" s="1"/>
      <c r="F482" s="1"/>
      <c r="G482" s="1"/>
      <c r="H482" s="1"/>
      <c r="I482" s="1"/>
      <c r="J482" s="44"/>
      <c r="K482" s="1"/>
      <c r="L482" s="1"/>
      <c r="M482" s="1"/>
      <c r="N482" s="1"/>
      <c r="O482" s="1"/>
      <c r="P482" s="1"/>
      <c r="Q482" s="1"/>
      <c r="R482" s="1"/>
      <c r="S482" s="1"/>
      <c r="T482" s="153">
        <v>48</v>
      </c>
      <c r="U482" s="153"/>
      <c r="V482" s="1"/>
      <c r="W482" s="1"/>
      <c r="X482" s="1"/>
      <c r="Y482" s="1"/>
    </row>
    <row r="483" spans="1:25">
      <c r="A483" s="275">
        <v>418</v>
      </c>
      <c r="B483" s="1" t="s">
        <v>548</v>
      </c>
      <c r="C483" s="1"/>
      <c r="D483" s="1"/>
      <c r="E483" s="1"/>
      <c r="F483" s="1"/>
      <c r="G483" s="1"/>
      <c r="H483" s="1"/>
      <c r="I483" s="1"/>
      <c r="J483" s="44"/>
      <c r="K483" s="1"/>
      <c r="L483" s="1"/>
      <c r="M483" s="1"/>
      <c r="N483" s="1"/>
      <c r="O483" s="1"/>
      <c r="P483" s="1"/>
      <c r="Q483" s="1"/>
      <c r="R483" s="1"/>
      <c r="S483" s="1"/>
      <c r="T483" s="153">
        <v>107</v>
      </c>
      <c r="U483" s="153"/>
      <c r="V483" s="1"/>
      <c r="W483" s="1"/>
      <c r="X483" s="1"/>
      <c r="Y483" s="1"/>
    </row>
    <row r="484" spans="1:25">
      <c r="A484" s="275">
        <v>419</v>
      </c>
      <c r="B484" s="1" t="s">
        <v>549</v>
      </c>
      <c r="C484" s="1"/>
      <c r="D484" s="1"/>
      <c r="E484" s="1"/>
      <c r="F484" s="1"/>
      <c r="G484" s="1"/>
      <c r="H484" s="1"/>
      <c r="I484" s="1"/>
      <c r="J484" s="44"/>
      <c r="K484" s="1"/>
      <c r="L484" s="1"/>
      <c r="M484" s="1"/>
      <c r="N484" s="1"/>
      <c r="O484" s="1"/>
      <c r="P484" s="1">
        <v>10</v>
      </c>
      <c r="Q484" s="1"/>
      <c r="R484" s="1"/>
      <c r="S484" s="1"/>
      <c r="T484" s="153">
        <v>360</v>
      </c>
      <c r="U484" s="153"/>
      <c r="V484" s="1"/>
      <c r="W484" s="1"/>
      <c r="X484" s="1"/>
      <c r="Y484" s="1"/>
    </row>
    <row r="485" spans="1:25">
      <c r="A485" s="275">
        <v>420</v>
      </c>
      <c r="B485" s="1" t="s">
        <v>550</v>
      </c>
      <c r="C485" s="1"/>
      <c r="D485" s="1"/>
      <c r="E485" s="1"/>
      <c r="F485" s="1"/>
      <c r="G485" s="1"/>
      <c r="H485" s="1"/>
      <c r="I485" s="1"/>
      <c r="J485" s="44"/>
      <c r="K485" s="1"/>
      <c r="L485" s="1"/>
      <c r="M485" s="1"/>
      <c r="N485" s="1"/>
      <c r="O485" s="1"/>
      <c r="P485" s="1"/>
      <c r="Q485" s="1"/>
      <c r="R485" s="1"/>
      <c r="S485" s="1"/>
      <c r="T485" s="153">
        <v>96</v>
      </c>
      <c r="U485" s="153"/>
      <c r="V485" s="1"/>
      <c r="W485" s="1"/>
      <c r="X485" s="1"/>
      <c r="Y485" s="1"/>
    </row>
    <row r="486" spans="1:25">
      <c r="A486" s="275">
        <v>421</v>
      </c>
      <c r="B486" s="1" t="s">
        <v>551</v>
      </c>
      <c r="C486" s="1"/>
      <c r="D486" s="1"/>
      <c r="E486" s="1"/>
      <c r="F486" s="1"/>
      <c r="G486" s="1"/>
      <c r="H486" s="1"/>
      <c r="I486" s="1"/>
      <c r="J486" s="44"/>
      <c r="K486" s="1"/>
      <c r="L486" s="1"/>
      <c r="M486" s="1"/>
      <c r="N486" s="1"/>
      <c r="O486" s="1"/>
      <c r="P486" s="1"/>
      <c r="Q486" s="1"/>
      <c r="R486" s="1"/>
      <c r="S486" s="1"/>
      <c r="T486" s="153">
        <v>4</v>
      </c>
      <c r="U486" s="153"/>
      <c r="V486" s="1"/>
      <c r="W486" s="1"/>
      <c r="X486" s="1"/>
      <c r="Y486" s="1"/>
    </row>
    <row r="487" spans="1:25">
      <c r="A487" s="275">
        <v>422</v>
      </c>
      <c r="B487" s="1" t="s">
        <v>552</v>
      </c>
      <c r="C487" s="1"/>
      <c r="D487" s="1"/>
      <c r="E487" s="1"/>
      <c r="F487" s="1"/>
      <c r="G487" s="1"/>
      <c r="H487" s="1"/>
      <c r="I487" s="1"/>
      <c r="J487" s="44"/>
      <c r="K487" s="1"/>
      <c r="L487" s="1"/>
      <c r="M487" s="1"/>
      <c r="N487" s="1"/>
      <c r="O487" s="1"/>
      <c r="P487" s="1"/>
      <c r="Q487" s="1"/>
      <c r="R487" s="1"/>
      <c r="S487" s="1"/>
      <c r="T487" s="153">
        <v>156</v>
      </c>
      <c r="U487" s="153"/>
      <c r="V487" s="1"/>
      <c r="W487" s="1"/>
      <c r="X487" s="1"/>
      <c r="Y487" s="1"/>
    </row>
    <row r="488" spans="1:25">
      <c r="A488" s="275">
        <v>423</v>
      </c>
      <c r="B488" s="1" t="s">
        <v>553</v>
      </c>
      <c r="C488" s="1"/>
      <c r="D488" s="1"/>
      <c r="E488" s="1"/>
      <c r="F488" s="1"/>
      <c r="G488" s="1"/>
      <c r="H488" s="1"/>
      <c r="I488" s="1"/>
      <c r="J488" s="44"/>
      <c r="K488" s="1"/>
      <c r="L488" s="1"/>
      <c r="M488" s="1"/>
      <c r="N488" s="1"/>
      <c r="O488" s="1"/>
      <c r="P488" s="1"/>
      <c r="Q488" s="1"/>
      <c r="R488" s="1"/>
      <c r="S488" s="1"/>
      <c r="T488" s="153">
        <v>96</v>
      </c>
      <c r="U488" s="153"/>
      <c r="V488" s="1"/>
      <c r="W488" s="1"/>
      <c r="X488" s="1"/>
      <c r="Y488" s="1"/>
    </row>
    <row r="489" spans="1:25">
      <c r="A489" s="275">
        <v>424</v>
      </c>
      <c r="B489" s="1" t="s">
        <v>554</v>
      </c>
      <c r="C489" s="1"/>
      <c r="D489" s="1"/>
      <c r="E489" s="1"/>
      <c r="F489" s="1"/>
      <c r="G489" s="1"/>
      <c r="H489" s="1"/>
      <c r="I489" s="1"/>
      <c r="J489" s="44"/>
      <c r="K489" s="1"/>
      <c r="L489" s="1"/>
      <c r="M489" s="1"/>
      <c r="N489" s="1"/>
      <c r="O489" s="1"/>
      <c r="P489" s="1"/>
      <c r="Q489" s="1"/>
      <c r="R489" s="1"/>
      <c r="S489" s="1"/>
      <c r="T489" s="153">
        <v>8</v>
      </c>
      <c r="U489" s="153"/>
      <c r="V489" s="1"/>
      <c r="W489" s="1"/>
      <c r="X489" s="1"/>
      <c r="Y489" s="1"/>
    </row>
    <row r="490" spans="1:25">
      <c r="A490" s="275">
        <v>425</v>
      </c>
      <c r="B490" s="1" t="s">
        <v>555</v>
      </c>
      <c r="C490" s="1"/>
      <c r="D490" s="1"/>
      <c r="E490" s="1"/>
      <c r="F490" s="1"/>
      <c r="G490" s="1"/>
      <c r="H490" s="1"/>
      <c r="I490" s="1"/>
      <c r="J490" s="44"/>
      <c r="K490" s="1"/>
      <c r="L490" s="1"/>
      <c r="M490" s="1"/>
      <c r="N490" s="1"/>
      <c r="O490" s="1"/>
      <c r="P490" s="1"/>
      <c r="Q490" s="1"/>
      <c r="R490" s="1"/>
      <c r="S490" s="1"/>
      <c r="T490" s="153">
        <v>8</v>
      </c>
      <c r="U490" s="153"/>
      <c r="V490" s="1"/>
      <c r="W490" s="1"/>
      <c r="X490" s="1"/>
      <c r="Y490" s="1"/>
    </row>
    <row r="491" spans="1:25">
      <c r="A491" s="275">
        <v>426</v>
      </c>
      <c r="B491" s="1" t="s">
        <v>556</v>
      </c>
      <c r="C491" s="1"/>
      <c r="D491" s="1"/>
      <c r="E491" s="1"/>
      <c r="F491" s="1"/>
      <c r="G491" s="1"/>
      <c r="H491" s="1"/>
      <c r="I491" s="1"/>
      <c r="J491" s="44"/>
      <c r="K491" s="1"/>
      <c r="L491" s="1"/>
      <c r="M491" s="1"/>
      <c r="N491" s="1"/>
      <c r="O491" s="1"/>
      <c r="P491" s="1"/>
      <c r="Q491" s="1"/>
      <c r="R491" s="1"/>
      <c r="S491" s="1"/>
      <c r="T491" s="153">
        <v>600</v>
      </c>
      <c r="U491" s="153"/>
      <c r="V491" s="1"/>
      <c r="W491" s="1"/>
      <c r="X491" s="1"/>
      <c r="Y491" s="1"/>
    </row>
    <row r="492" spans="1:25">
      <c r="A492" s="275">
        <v>427</v>
      </c>
      <c r="B492" s="1" t="s">
        <v>557</v>
      </c>
      <c r="C492" s="1"/>
      <c r="D492" s="1"/>
      <c r="E492" s="1"/>
      <c r="F492" s="1"/>
      <c r="G492" s="1"/>
      <c r="H492" s="1"/>
      <c r="I492" s="1"/>
      <c r="J492" s="44"/>
      <c r="K492" s="1"/>
      <c r="L492" s="1"/>
      <c r="M492" s="1"/>
      <c r="N492" s="1"/>
      <c r="O492" s="1"/>
      <c r="P492" s="1"/>
      <c r="Q492" s="1"/>
      <c r="R492" s="1"/>
      <c r="S492" s="1"/>
      <c r="T492" s="153">
        <v>120</v>
      </c>
      <c r="U492" s="153"/>
      <c r="V492" s="1"/>
      <c r="W492" s="1"/>
      <c r="X492" s="1"/>
      <c r="Y492" s="1"/>
    </row>
    <row r="493" spans="1:25">
      <c r="A493" s="275">
        <v>428</v>
      </c>
      <c r="B493" s="1" t="s">
        <v>558</v>
      </c>
      <c r="C493" s="1"/>
      <c r="D493" s="1"/>
      <c r="E493" s="1"/>
      <c r="F493" s="1"/>
      <c r="G493" s="1"/>
      <c r="H493" s="1"/>
      <c r="I493" s="1"/>
      <c r="J493" s="44"/>
      <c r="K493" s="1"/>
      <c r="L493" s="1"/>
      <c r="M493" s="1"/>
      <c r="N493" s="1"/>
      <c r="O493" s="1"/>
      <c r="P493" s="1"/>
      <c r="Q493" s="1"/>
      <c r="R493" s="1"/>
      <c r="S493" s="1"/>
      <c r="T493" s="153">
        <v>12</v>
      </c>
      <c r="U493" s="153"/>
      <c r="V493" s="1"/>
      <c r="W493" s="1"/>
      <c r="X493" s="1"/>
      <c r="Y493" s="1"/>
    </row>
    <row r="494" spans="1:25">
      <c r="A494" s="275">
        <v>429</v>
      </c>
      <c r="B494" s="1" t="s">
        <v>559</v>
      </c>
      <c r="C494" s="1"/>
      <c r="D494" s="1"/>
      <c r="E494" s="1"/>
      <c r="F494" s="1"/>
      <c r="G494" s="1"/>
      <c r="H494" s="1"/>
      <c r="I494" s="1"/>
      <c r="J494" s="44"/>
      <c r="K494" s="1"/>
      <c r="L494" s="1"/>
      <c r="M494" s="1"/>
      <c r="N494" s="1"/>
      <c r="O494" s="1"/>
      <c r="P494" s="1"/>
      <c r="Q494" s="1"/>
      <c r="R494" s="1"/>
      <c r="S494" s="1"/>
      <c r="T494" s="153">
        <v>3</v>
      </c>
      <c r="U494" s="153"/>
      <c r="V494" s="1"/>
      <c r="W494" s="1"/>
      <c r="X494" s="1"/>
      <c r="Y494" s="1"/>
    </row>
    <row r="495" spans="1:25">
      <c r="A495" s="275">
        <v>430</v>
      </c>
      <c r="B495" s="1" t="s">
        <v>560</v>
      </c>
      <c r="C495" s="1"/>
      <c r="D495" s="1"/>
      <c r="E495" s="1"/>
      <c r="F495" s="1"/>
      <c r="G495" s="1"/>
      <c r="H495" s="1"/>
      <c r="I495" s="1"/>
      <c r="J495" s="44"/>
      <c r="K495" s="1"/>
      <c r="L495" s="1"/>
      <c r="M495" s="1"/>
      <c r="N495" s="1"/>
      <c r="O495" s="1"/>
      <c r="P495" s="1"/>
      <c r="Q495" s="1"/>
      <c r="R495" s="1"/>
      <c r="S495" s="1"/>
      <c r="T495" s="153">
        <v>8</v>
      </c>
      <c r="U495" s="153"/>
      <c r="V495" s="1"/>
      <c r="W495" s="1"/>
      <c r="X495" s="1"/>
      <c r="Y495" s="1"/>
    </row>
    <row r="496" spans="1:25">
      <c r="A496" s="275">
        <v>431</v>
      </c>
      <c r="B496" s="1" t="s">
        <v>561</v>
      </c>
      <c r="C496" s="1"/>
      <c r="D496" s="1">
        <v>40</v>
      </c>
      <c r="E496" s="1"/>
      <c r="F496" s="1"/>
      <c r="G496" s="1"/>
      <c r="H496" s="1"/>
      <c r="I496" s="1"/>
      <c r="J496" s="44"/>
      <c r="K496" s="1"/>
      <c r="L496" s="1"/>
      <c r="M496" s="1"/>
      <c r="N496" s="1"/>
      <c r="O496" s="1"/>
      <c r="P496" s="1"/>
      <c r="Q496" s="1"/>
      <c r="R496" s="1"/>
      <c r="S496" s="1"/>
      <c r="T496" s="153">
        <v>10</v>
      </c>
      <c r="U496" s="153"/>
      <c r="V496" s="1"/>
      <c r="W496" s="1"/>
      <c r="X496" s="1"/>
      <c r="Y496" s="1"/>
    </row>
    <row r="497" spans="1:25">
      <c r="A497" s="275">
        <v>432</v>
      </c>
      <c r="B497" s="1" t="s">
        <v>562</v>
      </c>
      <c r="C497" s="1"/>
      <c r="D497" s="1"/>
      <c r="E497" s="1"/>
      <c r="F497" s="1"/>
      <c r="G497" s="1"/>
      <c r="H497" s="1"/>
      <c r="I497" s="1"/>
      <c r="J497" s="44"/>
      <c r="K497" s="1"/>
      <c r="L497" s="1"/>
      <c r="M497" s="1"/>
      <c r="N497" s="1"/>
      <c r="O497" s="1"/>
      <c r="P497" s="1"/>
      <c r="Q497" s="1"/>
      <c r="R497" s="1"/>
      <c r="S497" s="1"/>
      <c r="T497" s="153">
        <v>6</v>
      </c>
      <c r="U497" s="153"/>
      <c r="V497" s="1"/>
      <c r="W497" s="1"/>
      <c r="X497" s="1"/>
      <c r="Y497" s="1"/>
    </row>
    <row r="498" spans="1:25">
      <c r="A498" s="275">
        <v>433</v>
      </c>
      <c r="B498" s="1" t="s">
        <v>563</v>
      </c>
      <c r="C498" s="1"/>
      <c r="D498" s="1">
        <v>8</v>
      </c>
      <c r="E498" s="1"/>
      <c r="F498" s="1"/>
      <c r="G498" s="1"/>
      <c r="H498" s="1"/>
      <c r="I498" s="1"/>
      <c r="J498" s="44"/>
      <c r="K498" s="1"/>
      <c r="L498" s="1"/>
      <c r="M498" s="1"/>
      <c r="N498" s="1"/>
      <c r="O498" s="1"/>
      <c r="P498" s="1"/>
      <c r="Q498" s="1"/>
      <c r="R498" s="1"/>
      <c r="S498" s="1"/>
      <c r="T498" s="153">
        <v>4</v>
      </c>
      <c r="U498" s="153"/>
      <c r="V498" s="1"/>
      <c r="W498" s="1"/>
      <c r="X498" s="1"/>
      <c r="Y498" s="6"/>
    </row>
    <row r="499" spans="1:25">
      <c r="A499" s="275">
        <v>434</v>
      </c>
      <c r="B499" s="1" t="s">
        <v>564</v>
      </c>
      <c r="C499" s="1"/>
      <c r="D499" s="1">
        <v>48</v>
      </c>
      <c r="E499" s="1"/>
      <c r="F499" s="1"/>
      <c r="G499" s="1"/>
      <c r="H499" s="1"/>
      <c r="I499" s="1"/>
      <c r="J499" s="44"/>
      <c r="K499" s="1"/>
      <c r="L499" s="1"/>
      <c r="M499" s="1"/>
      <c r="N499" s="1"/>
      <c r="O499" s="1"/>
      <c r="P499" s="1"/>
      <c r="Q499" s="1"/>
      <c r="R499" s="1">
        <v>30</v>
      </c>
      <c r="S499" s="1"/>
      <c r="T499" s="153">
        <v>17</v>
      </c>
      <c r="U499" s="153">
        <v>15</v>
      </c>
      <c r="V499" s="1"/>
      <c r="W499" s="1"/>
      <c r="X499" s="1"/>
      <c r="Y499" s="6"/>
    </row>
    <row r="500" spans="1:25">
      <c r="A500" s="275">
        <v>435</v>
      </c>
      <c r="B500" s="1" t="s">
        <v>565</v>
      </c>
      <c r="C500" s="1"/>
      <c r="D500" s="1"/>
      <c r="E500" s="1"/>
      <c r="F500" s="1"/>
      <c r="G500" s="1"/>
      <c r="H500" s="1"/>
      <c r="I500" s="1"/>
      <c r="J500" s="44"/>
      <c r="K500" s="1"/>
      <c r="L500" s="1"/>
      <c r="M500" s="1"/>
      <c r="N500" s="1"/>
      <c r="O500" s="1"/>
      <c r="P500" s="1"/>
      <c r="Q500" s="1"/>
      <c r="R500" s="1"/>
      <c r="S500" s="1"/>
      <c r="T500" s="153">
        <v>24</v>
      </c>
      <c r="U500" s="153"/>
      <c r="V500" s="1"/>
      <c r="W500" s="1"/>
      <c r="X500" s="1"/>
      <c r="Y500" s="6"/>
    </row>
    <row r="501" spans="1:25">
      <c r="A501" s="275">
        <v>436</v>
      </c>
      <c r="B501" s="1" t="s">
        <v>566</v>
      </c>
      <c r="C501" s="1"/>
      <c r="D501" s="1"/>
      <c r="E501" s="1"/>
      <c r="F501" s="1"/>
      <c r="G501" s="1"/>
      <c r="H501" s="1"/>
      <c r="I501" s="1"/>
      <c r="J501" s="44"/>
      <c r="K501" s="1"/>
      <c r="L501" s="1"/>
      <c r="M501" s="1"/>
      <c r="N501" s="1"/>
      <c r="O501" s="1"/>
      <c r="P501" s="1"/>
      <c r="Q501" s="1"/>
      <c r="R501" s="1"/>
      <c r="S501" s="1"/>
      <c r="T501" s="153">
        <v>2</v>
      </c>
      <c r="U501" s="153"/>
      <c r="V501" s="1"/>
      <c r="W501" s="1"/>
      <c r="X501" s="1"/>
      <c r="Y501" s="6"/>
    </row>
    <row r="502" spans="1:25">
      <c r="A502" s="275">
        <v>437</v>
      </c>
      <c r="B502" s="1" t="s">
        <v>567</v>
      </c>
      <c r="C502" s="1"/>
      <c r="D502" s="1"/>
      <c r="E502" s="1"/>
      <c r="F502" s="1"/>
      <c r="G502" s="1"/>
      <c r="H502" s="1"/>
      <c r="I502" s="1"/>
      <c r="J502" s="44"/>
      <c r="K502" s="1"/>
      <c r="L502" s="1"/>
      <c r="M502" s="1"/>
      <c r="N502" s="1"/>
      <c r="O502" s="1"/>
      <c r="P502" s="1"/>
      <c r="Q502" s="1"/>
      <c r="R502" s="1"/>
      <c r="S502" s="1"/>
      <c r="T502" s="153">
        <v>12</v>
      </c>
      <c r="U502" s="153"/>
      <c r="V502" s="1"/>
      <c r="W502" s="1"/>
      <c r="X502" s="1"/>
      <c r="Y502" s="6"/>
    </row>
    <row r="503" spans="1:25">
      <c r="A503" s="275">
        <v>438</v>
      </c>
      <c r="B503" s="1" t="s">
        <v>568</v>
      </c>
      <c r="C503" s="1"/>
      <c r="D503" s="1"/>
      <c r="E503" s="1"/>
      <c r="F503" s="1"/>
      <c r="G503" s="1"/>
      <c r="H503" s="1"/>
      <c r="I503" s="1"/>
      <c r="J503" s="44"/>
      <c r="K503" s="1"/>
      <c r="L503" s="1"/>
      <c r="M503" s="1"/>
      <c r="N503" s="1"/>
      <c r="O503" s="1"/>
      <c r="P503" s="1"/>
      <c r="Q503" s="1"/>
      <c r="R503" s="1"/>
      <c r="S503" s="1"/>
      <c r="T503" s="153">
        <v>2</v>
      </c>
      <c r="U503" s="153"/>
      <c r="V503" s="1"/>
      <c r="W503" s="1"/>
      <c r="X503" s="1"/>
      <c r="Y503" s="6"/>
    </row>
    <row r="504" spans="1:25">
      <c r="A504" s="275">
        <v>439</v>
      </c>
      <c r="B504" s="1" t="s">
        <v>569</v>
      </c>
      <c r="C504" s="1"/>
      <c r="D504" s="1"/>
      <c r="E504" s="1"/>
      <c r="F504" s="1"/>
      <c r="G504" s="1"/>
      <c r="H504" s="1"/>
      <c r="I504" s="1"/>
      <c r="J504" s="44"/>
      <c r="K504" s="1"/>
      <c r="L504" s="1"/>
      <c r="M504" s="1"/>
      <c r="N504" s="1"/>
      <c r="O504" s="1"/>
      <c r="P504" s="1"/>
      <c r="Q504" s="1"/>
      <c r="R504" s="1"/>
      <c r="S504" s="1"/>
      <c r="T504" s="153">
        <v>2</v>
      </c>
      <c r="U504" s="153"/>
      <c r="V504" s="1"/>
      <c r="W504" s="1"/>
      <c r="X504" s="1"/>
      <c r="Y504" s="6"/>
    </row>
    <row r="505" spans="1:25">
      <c r="A505" s="275">
        <v>440</v>
      </c>
      <c r="B505" s="1" t="s">
        <v>570</v>
      </c>
      <c r="C505" s="1"/>
      <c r="D505" s="1"/>
      <c r="E505" s="1"/>
      <c r="F505" s="1"/>
      <c r="G505" s="1"/>
      <c r="H505" s="1"/>
      <c r="I505" s="1"/>
      <c r="J505" s="44"/>
      <c r="K505" s="1"/>
      <c r="L505" s="1"/>
      <c r="M505" s="1"/>
      <c r="N505" s="1"/>
      <c r="O505" s="1"/>
      <c r="P505" s="1"/>
      <c r="Q505" s="1"/>
      <c r="R505" s="1"/>
      <c r="S505" s="1"/>
      <c r="T505" s="153">
        <v>117</v>
      </c>
      <c r="U505" s="153"/>
      <c r="V505" s="1"/>
      <c r="W505" s="1"/>
      <c r="X505" s="1"/>
      <c r="Y505" s="6"/>
    </row>
    <row r="506" spans="1:25">
      <c r="A506" s="275">
        <v>441</v>
      </c>
      <c r="B506" s="1" t="s">
        <v>571</v>
      </c>
      <c r="C506" s="1"/>
      <c r="D506" s="1"/>
      <c r="E506" s="1"/>
      <c r="F506" s="1"/>
      <c r="G506" s="1"/>
      <c r="H506" s="1"/>
      <c r="I506" s="1"/>
      <c r="J506" s="44"/>
      <c r="K506" s="1"/>
      <c r="L506" s="1"/>
      <c r="M506" s="1"/>
      <c r="N506" s="1"/>
      <c r="O506" s="1"/>
      <c r="P506" s="1"/>
      <c r="Q506" s="1"/>
      <c r="R506" s="1"/>
      <c r="S506" s="1"/>
      <c r="T506" s="153">
        <v>27</v>
      </c>
      <c r="U506" s="153"/>
      <c r="V506" s="1"/>
      <c r="W506" s="1"/>
      <c r="X506" s="1"/>
      <c r="Y506" s="6"/>
    </row>
    <row r="507" spans="1:25">
      <c r="A507" s="275">
        <v>442</v>
      </c>
      <c r="B507" s="1" t="s">
        <v>572</v>
      </c>
      <c r="C507" s="1"/>
      <c r="D507" s="1"/>
      <c r="E507" s="1"/>
      <c r="F507" s="1"/>
      <c r="G507" s="1"/>
      <c r="H507" s="1"/>
      <c r="I507" s="1"/>
      <c r="J507" s="44"/>
      <c r="K507" s="1"/>
      <c r="L507" s="1"/>
      <c r="M507" s="1"/>
      <c r="N507" s="1"/>
      <c r="O507" s="1"/>
      <c r="P507" s="1"/>
      <c r="Q507" s="1"/>
      <c r="R507" s="1"/>
      <c r="S507" s="1"/>
      <c r="T507" s="153">
        <v>56</v>
      </c>
      <c r="U507" s="153"/>
      <c r="V507" s="1"/>
      <c r="W507" s="1"/>
      <c r="X507" s="1"/>
      <c r="Y507" s="6"/>
    </row>
    <row r="508" spans="1:25">
      <c r="A508" s="275">
        <v>443</v>
      </c>
      <c r="B508" s="1" t="s">
        <v>573</v>
      </c>
      <c r="C508" s="1"/>
      <c r="D508" s="1"/>
      <c r="E508" s="1"/>
      <c r="F508" s="1"/>
      <c r="G508" s="1"/>
      <c r="H508" s="1"/>
      <c r="I508" s="1"/>
      <c r="J508" s="44"/>
      <c r="K508" s="1"/>
      <c r="L508" s="1"/>
      <c r="M508" s="1"/>
      <c r="N508" s="1"/>
      <c r="O508" s="1"/>
      <c r="P508" s="1"/>
      <c r="Q508" s="1"/>
      <c r="R508" s="1"/>
      <c r="S508" s="1"/>
      <c r="T508" s="153">
        <v>132</v>
      </c>
      <c r="U508" s="153"/>
      <c r="V508" s="1"/>
      <c r="W508" s="1"/>
      <c r="X508" s="1"/>
      <c r="Y508" s="6"/>
    </row>
    <row r="509" spans="1:25">
      <c r="A509" s="275">
        <v>444</v>
      </c>
      <c r="B509" s="1" t="s">
        <v>574</v>
      </c>
      <c r="C509" s="1"/>
      <c r="D509" s="1"/>
      <c r="E509" s="1"/>
      <c r="F509" s="1"/>
      <c r="G509" s="1"/>
      <c r="H509" s="1"/>
      <c r="I509" s="1"/>
      <c r="J509" s="44"/>
      <c r="K509" s="1"/>
      <c r="L509" s="1"/>
      <c r="M509" s="1"/>
      <c r="N509" s="1"/>
      <c r="O509" s="1"/>
      <c r="P509" s="1"/>
      <c r="Q509" s="1"/>
      <c r="R509" s="1"/>
      <c r="S509" s="1"/>
      <c r="T509" s="153">
        <v>6</v>
      </c>
      <c r="U509" s="153"/>
      <c r="V509" s="1"/>
      <c r="W509" s="1"/>
      <c r="X509" s="1"/>
      <c r="Y509" s="6"/>
    </row>
    <row r="510" spans="1:25">
      <c r="A510" s="275">
        <v>445</v>
      </c>
      <c r="B510" s="1" t="s">
        <v>575</v>
      </c>
      <c r="C510" s="1"/>
      <c r="D510" s="1"/>
      <c r="E510" s="1"/>
      <c r="F510" s="1"/>
      <c r="G510" s="1"/>
      <c r="H510" s="1"/>
      <c r="I510" s="1"/>
      <c r="J510" s="44"/>
      <c r="K510" s="1"/>
      <c r="L510" s="1"/>
      <c r="M510" s="1"/>
      <c r="N510" s="1"/>
      <c r="O510" s="1"/>
      <c r="P510" s="1"/>
      <c r="Q510" s="1"/>
      <c r="R510" s="1"/>
      <c r="S510" s="1"/>
      <c r="T510" s="153">
        <v>24</v>
      </c>
      <c r="U510" s="153"/>
      <c r="V510" s="1"/>
      <c r="W510" s="1"/>
      <c r="X510" s="1"/>
      <c r="Y510" s="6"/>
    </row>
    <row r="511" spans="1:25">
      <c r="A511" s="275">
        <v>446</v>
      </c>
      <c r="B511" s="1" t="s">
        <v>576</v>
      </c>
      <c r="C511" s="1"/>
      <c r="D511" s="1"/>
      <c r="E511" s="1"/>
      <c r="F511" s="1"/>
      <c r="G511" s="1"/>
      <c r="H511" s="1"/>
      <c r="I511" s="1"/>
      <c r="J511" s="44"/>
      <c r="K511" s="1"/>
      <c r="L511" s="1"/>
      <c r="M511" s="1"/>
      <c r="N511" s="1"/>
      <c r="O511" s="1"/>
      <c r="P511" s="1">
        <v>4</v>
      </c>
      <c r="Q511" s="1"/>
      <c r="R511" s="1"/>
      <c r="S511" s="1"/>
      <c r="T511" s="153">
        <v>99</v>
      </c>
      <c r="U511" s="153"/>
      <c r="V511" s="1"/>
      <c r="W511" s="1"/>
      <c r="X511" s="1"/>
      <c r="Y511" s="6"/>
    </row>
    <row r="512" spans="1:25">
      <c r="A512" s="275">
        <v>447</v>
      </c>
      <c r="B512" s="1" t="s">
        <v>577</v>
      </c>
      <c r="C512" s="1"/>
      <c r="D512" s="1"/>
      <c r="E512" s="1"/>
      <c r="F512" s="1"/>
      <c r="G512" s="1"/>
      <c r="H512" s="1"/>
      <c r="I512" s="1"/>
      <c r="J512" s="44"/>
      <c r="K512" s="1"/>
      <c r="L512" s="1"/>
      <c r="M512" s="1"/>
      <c r="N512" s="1"/>
      <c r="O512" s="1">
        <v>7</v>
      </c>
      <c r="P512" s="1"/>
      <c r="Q512" s="1"/>
      <c r="R512" s="1"/>
      <c r="S512" s="1"/>
      <c r="T512" s="153"/>
      <c r="U512" s="153"/>
      <c r="V512" s="1"/>
      <c r="W512" s="1"/>
      <c r="X512" s="1"/>
      <c r="Y512" s="6"/>
    </row>
    <row r="513" spans="1:25">
      <c r="A513" s="275">
        <v>448</v>
      </c>
      <c r="B513" s="1" t="s">
        <v>578</v>
      </c>
      <c r="C513" s="1"/>
      <c r="D513" s="1"/>
      <c r="E513" s="1"/>
      <c r="F513" s="1"/>
      <c r="G513" s="1"/>
      <c r="H513" s="1"/>
      <c r="I513" s="1"/>
      <c r="J513" s="44"/>
      <c r="K513" s="1"/>
      <c r="L513" s="1"/>
      <c r="M513" s="1"/>
      <c r="N513" s="1"/>
      <c r="O513" s="1">
        <v>2</v>
      </c>
      <c r="P513" s="1"/>
      <c r="Q513" s="1"/>
      <c r="R513" s="1"/>
      <c r="S513" s="1"/>
      <c r="T513" s="153"/>
      <c r="U513" s="153"/>
      <c r="V513" s="1"/>
      <c r="W513" s="1"/>
      <c r="X513" s="1"/>
      <c r="Y513" s="6"/>
    </row>
    <row r="514" spans="1:25">
      <c r="A514" s="275">
        <v>449</v>
      </c>
      <c r="B514" s="1" t="s">
        <v>579</v>
      </c>
      <c r="C514" s="1"/>
      <c r="D514" s="1"/>
      <c r="E514" s="1"/>
      <c r="F514" s="1"/>
      <c r="G514" s="1"/>
      <c r="H514" s="1"/>
      <c r="I514" s="1"/>
      <c r="J514" s="44"/>
      <c r="K514" s="1"/>
      <c r="L514" s="1"/>
      <c r="M514" s="1"/>
      <c r="N514" s="1"/>
      <c r="O514" s="1">
        <v>2</v>
      </c>
      <c r="P514" s="1"/>
      <c r="Q514" s="1"/>
      <c r="R514" s="1"/>
      <c r="S514" s="1"/>
      <c r="T514" s="153"/>
      <c r="U514" s="153"/>
      <c r="V514" s="1"/>
      <c r="W514" s="1"/>
      <c r="X514" s="1"/>
      <c r="Y514" s="6"/>
    </row>
    <row r="515" spans="1:25">
      <c r="A515" s="275">
        <v>450</v>
      </c>
      <c r="B515" s="1" t="s">
        <v>580</v>
      </c>
      <c r="C515" s="1"/>
      <c r="D515" s="1"/>
      <c r="E515" s="1"/>
      <c r="F515" s="1"/>
      <c r="G515" s="1"/>
      <c r="H515" s="1"/>
      <c r="I515" s="1"/>
      <c r="J515" s="44"/>
      <c r="K515" s="1"/>
      <c r="L515" s="1"/>
      <c r="M515" s="1"/>
      <c r="N515" s="1"/>
      <c r="O515" s="1">
        <v>1</v>
      </c>
      <c r="P515" s="1"/>
      <c r="Q515" s="1"/>
      <c r="R515" s="1"/>
      <c r="S515" s="1"/>
      <c r="T515" s="153"/>
      <c r="U515" s="153"/>
      <c r="V515" s="1"/>
      <c r="W515" s="1"/>
      <c r="X515" s="1"/>
      <c r="Y515" s="6"/>
    </row>
    <row r="516" spans="1:25">
      <c r="A516" s="275">
        <v>451</v>
      </c>
      <c r="B516" s="1" t="s">
        <v>581</v>
      </c>
      <c r="C516" s="1"/>
      <c r="D516" s="1">
        <v>20</v>
      </c>
      <c r="E516" s="1"/>
      <c r="F516" s="1"/>
      <c r="G516" s="1"/>
      <c r="H516" s="1"/>
      <c r="I516" s="1"/>
      <c r="J516" s="44"/>
      <c r="K516" s="1"/>
      <c r="L516" s="1"/>
      <c r="M516" s="1"/>
      <c r="N516" s="1"/>
      <c r="O516" s="1">
        <v>100</v>
      </c>
      <c r="P516" s="1"/>
      <c r="Q516" s="1"/>
      <c r="R516" s="1"/>
      <c r="S516" s="1"/>
      <c r="T516" s="153"/>
      <c r="U516" s="153"/>
      <c r="V516" s="1"/>
      <c r="W516" s="1"/>
      <c r="X516" s="1"/>
      <c r="Y516" s="6"/>
    </row>
    <row r="517" spans="1:25">
      <c r="A517" s="275">
        <v>452</v>
      </c>
      <c r="B517" s="1" t="s">
        <v>582</v>
      </c>
      <c r="C517" s="1"/>
      <c r="D517" s="1"/>
      <c r="E517" s="1"/>
      <c r="F517" s="1"/>
      <c r="G517" s="1"/>
      <c r="H517" s="1"/>
      <c r="I517" s="1"/>
      <c r="J517" s="44"/>
      <c r="K517" s="1"/>
      <c r="L517" s="1"/>
      <c r="M517" s="1"/>
      <c r="N517" s="1"/>
      <c r="O517" s="1">
        <v>20</v>
      </c>
      <c r="P517" s="1"/>
      <c r="Q517" s="1"/>
      <c r="R517" s="1"/>
      <c r="S517" s="1"/>
      <c r="T517" s="153"/>
      <c r="U517" s="153"/>
      <c r="V517" s="1"/>
      <c r="W517" s="1"/>
      <c r="X517" s="1"/>
      <c r="Y517" s="6"/>
    </row>
    <row r="518" spans="1:25">
      <c r="A518" s="279">
        <v>453</v>
      </c>
      <c r="B518" s="4" t="s">
        <v>583</v>
      </c>
      <c r="C518" s="4"/>
      <c r="D518" s="4"/>
      <c r="E518" s="4"/>
      <c r="F518" s="4"/>
      <c r="G518" s="4"/>
      <c r="H518" s="4"/>
      <c r="I518" s="4"/>
      <c r="J518" s="45"/>
      <c r="K518" s="4"/>
      <c r="L518" s="4"/>
      <c r="M518" s="4"/>
      <c r="N518" s="4"/>
      <c r="O518" s="4">
        <v>20</v>
      </c>
      <c r="P518" s="4"/>
      <c r="Q518" s="4"/>
      <c r="R518" s="4"/>
      <c r="S518" s="4"/>
      <c r="T518" s="193"/>
      <c r="U518" s="193"/>
      <c r="V518" s="4"/>
      <c r="W518" s="4"/>
      <c r="X518" s="4"/>
      <c r="Y518" s="6"/>
    </row>
    <row r="519" spans="1:25" s="1" customFormat="1">
      <c r="A519" s="275">
        <v>454</v>
      </c>
      <c r="B519" s="1" t="s">
        <v>584</v>
      </c>
      <c r="J519" s="44"/>
      <c r="O519" s="1">
        <v>1</v>
      </c>
      <c r="T519" s="153"/>
      <c r="U519" s="153"/>
    </row>
    <row r="520" spans="1:25" s="1" customFormat="1">
      <c r="A520" s="275">
        <v>455</v>
      </c>
      <c r="B520" s="1" t="s">
        <v>585</v>
      </c>
      <c r="J520" s="44"/>
      <c r="O520" s="1">
        <v>1</v>
      </c>
      <c r="T520" s="153"/>
      <c r="U520" s="153"/>
    </row>
    <row r="521" spans="1:25" s="1" customFormat="1">
      <c r="A521" s="275">
        <v>456</v>
      </c>
      <c r="B521" s="1" t="s">
        <v>586</v>
      </c>
      <c r="J521" s="44"/>
      <c r="O521" s="1">
        <v>10</v>
      </c>
      <c r="T521" s="153"/>
      <c r="U521" s="153"/>
    </row>
    <row r="522" spans="1:25" s="1" customFormat="1">
      <c r="A522" s="275">
        <v>457</v>
      </c>
      <c r="B522" s="1" t="s">
        <v>587</v>
      </c>
      <c r="J522" s="44"/>
      <c r="O522" s="1">
        <v>1</v>
      </c>
      <c r="T522" s="153"/>
      <c r="U522" s="153"/>
    </row>
    <row r="523" spans="1:25" s="1" customFormat="1">
      <c r="A523" s="275">
        <v>458</v>
      </c>
      <c r="B523" s="1" t="s">
        <v>588</v>
      </c>
      <c r="J523" s="44"/>
      <c r="O523" s="1">
        <v>1</v>
      </c>
      <c r="T523" s="153"/>
      <c r="U523" s="153"/>
    </row>
    <row r="524" spans="1:25" s="1" customFormat="1">
      <c r="A524" s="275">
        <v>459</v>
      </c>
      <c r="B524" s="1" t="s">
        <v>589</v>
      </c>
      <c r="J524" s="44"/>
      <c r="O524" s="1">
        <v>10</v>
      </c>
      <c r="T524" s="153"/>
      <c r="U524" s="153"/>
    </row>
    <row r="525" spans="1:25" s="1" customFormat="1">
      <c r="A525" s="275">
        <v>460</v>
      </c>
      <c r="B525" s="1" t="s">
        <v>590</v>
      </c>
      <c r="J525" s="44"/>
      <c r="O525" s="1">
        <v>1</v>
      </c>
      <c r="T525" s="153"/>
      <c r="U525" s="153"/>
    </row>
    <row r="526" spans="1:25" s="1" customFormat="1">
      <c r="A526" s="275">
        <v>461</v>
      </c>
      <c r="B526" s="1" t="s">
        <v>591</v>
      </c>
      <c r="J526" s="44"/>
      <c r="O526" s="1">
        <v>3</v>
      </c>
      <c r="T526" s="153"/>
      <c r="U526" s="153"/>
    </row>
    <row r="527" spans="1:25" s="1" customFormat="1">
      <c r="A527" s="275">
        <v>462</v>
      </c>
      <c r="B527" s="1" t="s">
        <v>592</v>
      </c>
      <c r="J527" s="44"/>
      <c r="O527" s="1">
        <v>40</v>
      </c>
      <c r="T527" s="153"/>
      <c r="U527" s="153"/>
    </row>
    <row r="528" spans="1:25" s="1" customFormat="1">
      <c r="A528" s="275">
        <v>463</v>
      </c>
      <c r="B528" s="1" t="s">
        <v>593</v>
      </c>
      <c r="J528" s="44"/>
      <c r="O528" s="1">
        <v>1</v>
      </c>
      <c r="T528" s="153"/>
      <c r="U528" s="153"/>
    </row>
    <row r="529" spans="1:21" s="1" customFormat="1">
      <c r="A529" s="275">
        <v>464</v>
      </c>
      <c r="B529" s="1" t="s">
        <v>594</v>
      </c>
      <c r="D529" s="1">
        <v>20</v>
      </c>
      <c r="J529" s="44"/>
      <c r="O529" s="1">
        <v>50</v>
      </c>
      <c r="T529" s="153"/>
      <c r="U529" s="153"/>
    </row>
    <row r="530" spans="1:21" s="1" customFormat="1">
      <c r="A530" s="275">
        <v>465</v>
      </c>
      <c r="B530" s="1" t="s">
        <v>595</v>
      </c>
      <c r="J530" s="44"/>
      <c r="R530" s="1">
        <v>10</v>
      </c>
      <c r="T530" s="153"/>
      <c r="U530" s="153">
        <v>15</v>
      </c>
    </row>
    <row r="531" spans="1:21" s="1" customFormat="1">
      <c r="A531" s="275">
        <v>466</v>
      </c>
      <c r="B531" s="1" t="s">
        <v>596</v>
      </c>
      <c r="J531" s="44"/>
      <c r="R531" s="1">
        <v>5</v>
      </c>
      <c r="T531" s="153"/>
      <c r="U531" s="153"/>
    </row>
    <row r="532" spans="1:21" s="1" customFormat="1">
      <c r="A532" s="275">
        <v>467</v>
      </c>
      <c r="B532" s="1" t="s">
        <v>597</v>
      </c>
      <c r="J532" s="44"/>
      <c r="R532" s="1">
        <v>30</v>
      </c>
      <c r="T532" s="153"/>
      <c r="U532" s="153"/>
    </row>
    <row r="533" spans="1:21" s="1" customFormat="1">
      <c r="A533" s="275">
        <v>468</v>
      </c>
      <c r="B533" s="1" t="s">
        <v>598</v>
      </c>
      <c r="J533" s="44"/>
      <c r="R533" s="1">
        <v>6</v>
      </c>
      <c r="T533" s="153"/>
      <c r="U533" s="153"/>
    </row>
    <row r="534" spans="1:21" s="1" customFormat="1">
      <c r="A534" s="275">
        <v>469</v>
      </c>
      <c r="B534" s="1" t="s">
        <v>657</v>
      </c>
      <c r="J534" s="44"/>
      <c r="T534" s="153"/>
      <c r="U534" s="153">
        <v>190</v>
      </c>
    </row>
    <row r="535" spans="1:21" s="1" customFormat="1">
      <c r="A535" s="275">
        <v>470</v>
      </c>
      <c r="B535" s="1" t="s">
        <v>656</v>
      </c>
      <c r="J535" s="44"/>
      <c r="T535" s="153"/>
      <c r="U535" s="153">
        <v>5</v>
      </c>
    </row>
    <row r="536" spans="1:21" s="1" customFormat="1">
      <c r="A536" s="275">
        <v>471</v>
      </c>
      <c r="B536" s="1" t="s">
        <v>658</v>
      </c>
      <c r="J536" s="44"/>
      <c r="T536" s="153"/>
      <c r="U536" s="153">
        <v>42</v>
      </c>
    </row>
    <row r="537" spans="1:21" s="1" customFormat="1">
      <c r="A537" s="275">
        <v>472</v>
      </c>
      <c r="B537" s="1" t="s">
        <v>659</v>
      </c>
      <c r="J537" s="44"/>
      <c r="T537" s="153"/>
      <c r="U537" s="153">
        <v>4</v>
      </c>
    </row>
    <row r="538" spans="1:21" s="1" customFormat="1">
      <c r="A538" s="275">
        <v>473</v>
      </c>
      <c r="B538" s="1" t="s">
        <v>660</v>
      </c>
      <c r="J538" s="44"/>
      <c r="T538" s="153"/>
      <c r="U538" s="153">
        <v>4</v>
      </c>
    </row>
    <row r="539" spans="1:21" s="1" customFormat="1">
      <c r="A539" s="275">
        <v>474</v>
      </c>
      <c r="B539" s="1" t="s">
        <v>661</v>
      </c>
      <c r="J539" s="44"/>
      <c r="T539" s="153"/>
      <c r="U539" s="153">
        <v>30</v>
      </c>
    </row>
    <row r="540" spans="1:21" s="1" customFormat="1">
      <c r="A540" s="275">
        <v>475</v>
      </c>
      <c r="B540" s="1" t="s">
        <v>692</v>
      </c>
      <c r="C540" s="1">
        <v>1</v>
      </c>
      <c r="J540" s="44"/>
      <c r="T540" s="153"/>
      <c r="U540" s="153">
        <v>2</v>
      </c>
    </row>
    <row r="541" spans="1:21" s="1" customFormat="1">
      <c r="A541" s="275">
        <v>476</v>
      </c>
      <c r="B541" s="1" t="s">
        <v>662</v>
      </c>
      <c r="J541" s="44"/>
      <c r="T541" s="153"/>
      <c r="U541" s="153">
        <v>2</v>
      </c>
    </row>
    <row r="542" spans="1:21" s="1" customFormat="1">
      <c r="A542" s="275">
        <v>477</v>
      </c>
      <c r="B542" s="1" t="s">
        <v>663</v>
      </c>
      <c r="J542" s="44"/>
      <c r="T542" s="153"/>
      <c r="U542" s="153">
        <v>4</v>
      </c>
    </row>
    <row r="543" spans="1:21" s="1" customFormat="1">
      <c r="A543" s="275">
        <v>478</v>
      </c>
      <c r="B543" s="1" t="s">
        <v>664</v>
      </c>
      <c r="J543" s="44"/>
      <c r="T543" s="153"/>
      <c r="U543" s="153">
        <v>20</v>
      </c>
    </row>
    <row r="544" spans="1:21" s="1" customFormat="1">
      <c r="A544" s="275">
        <v>479</v>
      </c>
      <c r="B544" s="1" t="s">
        <v>665</v>
      </c>
      <c r="J544" s="44"/>
      <c r="T544" s="153"/>
      <c r="U544" s="153">
        <v>2</v>
      </c>
    </row>
    <row r="545" spans="1:21" s="1" customFormat="1">
      <c r="A545" s="275">
        <v>480</v>
      </c>
      <c r="B545" s="1" t="s">
        <v>666</v>
      </c>
      <c r="J545" s="44"/>
      <c r="T545" s="153"/>
      <c r="U545" s="153">
        <v>1</v>
      </c>
    </row>
    <row r="546" spans="1:21" s="1" customFormat="1">
      <c r="A546" s="275">
        <v>481</v>
      </c>
      <c r="B546" s="1" t="s">
        <v>667</v>
      </c>
      <c r="J546" s="44"/>
      <c r="T546" s="153"/>
      <c r="U546" s="153">
        <v>2</v>
      </c>
    </row>
    <row r="547" spans="1:21" s="1" customFormat="1">
      <c r="A547" s="275">
        <v>482</v>
      </c>
      <c r="B547" s="1" t="s">
        <v>668</v>
      </c>
      <c r="J547" s="44"/>
      <c r="T547" s="153"/>
      <c r="U547" s="153">
        <v>100</v>
      </c>
    </row>
    <row r="548" spans="1:21" s="1" customFormat="1">
      <c r="A548" s="275">
        <v>483</v>
      </c>
      <c r="B548" s="1" t="s">
        <v>669</v>
      </c>
      <c r="J548" s="44"/>
      <c r="T548" s="153"/>
      <c r="U548" s="153">
        <v>5</v>
      </c>
    </row>
    <row r="549" spans="1:21" s="1" customFormat="1">
      <c r="A549" s="275">
        <v>484</v>
      </c>
      <c r="B549" s="1" t="s">
        <v>670</v>
      </c>
      <c r="D549" s="1">
        <v>72</v>
      </c>
      <c r="J549" s="44"/>
      <c r="T549" s="153"/>
      <c r="U549" s="153"/>
    </row>
    <row r="550" spans="1:21" s="1" customFormat="1">
      <c r="A550" s="275">
        <v>485</v>
      </c>
      <c r="B550" s="1" t="s">
        <v>671</v>
      </c>
      <c r="D550" s="1">
        <v>8</v>
      </c>
      <c r="J550" s="44"/>
      <c r="T550" s="153"/>
      <c r="U550" s="153"/>
    </row>
    <row r="551" spans="1:21" s="1" customFormat="1">
      <c r="A551" s="275">
        <v>486</v>
      </c>
      <c r="B551" s="1" t="s">
        <v>672</v>
      </c>
      <c r="D551" s="1">
        <v>20</v>
      </c>
      <c r="J551" s="44"/>
      <c r="T551" s="153"/>
      <c r="U551" s="153"/>
    </row>
    <row r="552" spans="1:21" s="1" customFormat="1">
      <c r="A552" s="275">
        <v>487</v>
      </c>
      <c r="B552" s="1" t="s">
        <v>673</v>
      </c>
      <c r="D552" s="1">
        <v>40</v>
      </c>
      <c r="J552" s="44"/>
      <c r="T552" s="153"/>
      <c r="U552" s="153"/>
    </row>
    <row r="553" spans="1:21" s="1" customFormat="1">
      <c r="A553" s="275">
        <v>488</v>
      </c>
      <c r="B553" s="1" t="s">
        <v>674</v>
      </c>
      <c r="D553" s="1">
        <v>40</v>
      </c>
      <c r="J553" s="44"/>
      <c r="T553" s="153"/>
      <c r="U553" s="153"/>
    </row>
    <row r="554" spans="1:21" s="1" customFormat="1">
      <c r="A554" s="275">
        <v>489</v>
      </c>
      <c r="B554" s="1" t="s">
        <v>675</v>
      </c>
      <c r="D554" s="1">
        <v>12</v>
      </c>
      <c r="J554" s="44"/>
      <c r="T554" s="153"/>
      <c r="U554" s="153"/>
    </row>
    <row r="555" spans="1:21" s="1" customFormat="1">
      <c r="A555" s="275">
        <v>490</v>
      </c>
      <c r="B555" s="1" t="s">
        <v>676</v>
      </c>
      <c r="D555" s="1">
        <v>12</v>
      </c>
      <c r="J555" s="44"/>
      <c r="T555" s="153"/>
      <c r="U555" s="153"/>
    </row>
    <row r="556" spans="1:21" s="1" customFormat="1">
      <c r="A556" s="275">
        <v>491</v>
      </c>
      <c r="B556" s="1" t="s">
        <v>677</v>
      </c>
      <c r="J556" s="44"/>
      <c r="P556" s="1">
        <v>150</v>
      </c>
      <c r="T556" s="153"/>
      <c r="U556" s="153"/>
    </row>
    <row r="557" spans="1:21" s="1" customFormat="1">
      <c r="A557" s="275">
        <v>492</v>
      </c>
      <c r="B557" s="1" t="s">
        <v>678</v>
      </c>
      <c r="J557" s="44"/>
      <c r="P557" s="1">
        <v>100</v>
      </c>
      <c r="T557" s="153"/>
      <c r="U557" s="153"/>
    </row>
    <row r="558" spans="1:21" s="1" customFormat="1">
      <c r="A558" s="275">
        <v>493</v>
      </c>
      <c r="B558" s="1" t="s">
        <v>679</v>
      </c>
      <c r="J558" s="44"/>
      <c r="P558" s="1">
        <v>4</v>
      </c>
      <c r="T558" s="153"/>
      <c r="U558" s="153"/>
    </row>
    <row r="559" spans="1:21" s="1" customFormat="1">
      <c r="A559" s="275">
        <v>494</v>
      </c>
      <c r="B559" s="1" t="s">
        <v>680</v>
      </c>
      <c r="J559" s="44"/>
      <c r="P559" s="1">
        <v>10</v>
      </c>
      <c r="T559" s="153"/>
      <c r="U559" s="153"/>
    </row>
    <row r="560" spans="1:21" s="1" customFormat="1">
      <c r="A560" s="275">
        <v>495</v>
      </c>
      <c r="B560" s="1" t="s">
        <v>681</v>
      </c>
      <c r="J560" s="44"/>
      <c r="P560" s="1">
        <v>2</v>
      </c>
      <c r="T560" s="153"/>
      <c r="U560" s="153"/>
    </row>
    <row r="561" spans="1:24" s="1" customFormat="1">
      <c r="A561" s="275">
        <v>496</v>
      </c>
      <c r="B561" s="1" t="s">
        <v>682</v>
      </c>
      <c r="J561" s="44"/>
      <c r="P561" s="1">
        <v>2</v>
      </c>
      <c r="T561" s="153"/>
      <c r="U561" s="153"/>
    </row>
    <row r="562" spans="1:24" s="1" customFormat="1">
      <c r="A562" s="275">
        <v>497</v>
      </c>
      <c r="B562" s="1" t="s">
        <v>683</v>
      </c>
      <c r="J562" s="44"/>
      <c r="P562" s="1">
        <v>2</v>
      </c>
      <c r="T562" s="153"/>
      <c r="U562" s="153"/>
    </row>
    <row r="563" spans="1:24" s="1" customFormat="1">
      <c r="A563" s="275">
        <v>498</v>
      </c>
      <c r="B563" s="1" t="s">
        <v>684</v>
      </c>
      <c r="J563" s="44"/>
      <c r="P563" s="1">
        <v>2</v>
      </c>
      <c r="T563" s="153"/>
      <c r="U563" s="153"/>
    </row>
    <row r="564" spans="1:24" s="1" customFormat="1">
      <c r="A564" s="275">
        <v>499</v>
      </c>
      <c r="B564" s="1" t="s">
        <v>685</v>
      </c>
      <c r="J564" s="44"/>
      <c r="P564" s="1">
        <v>150</v>
      </c>
      <c r="T564" s="153"/>
      <c r="U564" s="153"/>
    </row>
    <row r="565" spans="1:24" s="1" customFormat="1">
      <c r="A565" s="275">
        <v>500</v>
      </c>
      <c r="B565" s="1" t="s">
        <v>686</v>
      </c>
      <c r="J565" s="44"/>
      <c r="P565" s="1">
        <v>100</v>
      </c>
      <c r="T565" s="153"/>
      <c r="U565" s="153"/>
    </row>
    <row r="566" spans="1:24" s="1" customFormat="1">
      <c r="A566" s="275">
        <v>501</v>
      </c>
      <c r="B566" s="1" t="s">
        <v>687</v>
      </c>
      <c r="J566" s="44"/>
      <c r="P566" s="1">
        <v>2</v>
      </c>
      <c r="T566" s="153"/>
      <c r="U566" s="153"/>
    </row>
    <row r="567" spans="1:24" s="1" customFormat="1">
      <c r="A567" s="275">
        <v>502</v>
      </c>
      <c r="B567" s="1" t="s">
        <v>688</v>
      </c>
      <c r="J567" s="44"/>
      <c r="P567" s="1">
        <v>10</v>
      </c>
      <c r="T567" s="153"/>
      <c r="U567" s="153"/>
    </row>
    <row r="568" spans="1:24" s="1" customFormat="1">
      <c r="A568" s="275">
        <v>503</v>
      </c>
      <c r="B568" s="1" t="s">
        <v>689</v>
      </c>
      <c r="J568" s="44"/>
      <c r="P568" s="1">
        <v>10</v>
      </c>
      <c r="T568" s="153"/>
      <c r="U568" s="153"/>
    </row>
    <row r="569" spans="1:24" s="1" customFormat="1">
      <c r="A569" s="275">
        <v>504</v>
      </c>
      <c r="B569" s="1" t="s">
        <v>690</v>
      </c>
      <c r="J569" s="44"/>
      <c r="P569" s="1">
        <v>10</v>
      </c>
      <c r="T569" s="153"/>
      <c r="U569" s="153"/>
    </row>
    <row r="570" spans="1:24" s="1" customFormat="1">
      <c r="A570" s="275">
        <v>505</v>
      </c>
      <c r="B570" s="1" t="s">
        <v>691</v>
      </c>
      <c r="J570" s="44"/>
      <c r="P570" s="1">
        <v>7</v>
      </c>
      <c r="T570" s="153"/>
      <c r="U570" s="153"/>
    </row>
    <row r="571" spans="1:24" s="1" customFormat="1">
      <c r="A571" s="275">
        <v>506</v>
      </c>
      <c r="J571" s="44"/>
      <c r="T571" s="153"/>
      <c r="U571" s="153"/>
    </row>
    <row r="572" spans="1:24">
      <c r="A572" s="281"/>
      <c r="B572" s="255"/>
      <c r="C572" s="255"/>
      <c r="D572" s="255"/>
      <c r="E572" s="255"/>
      <c r="F572" s="255"/>
      <c r="G572" s="255"/>
      <c r="H572" s="255"/>
      <c r="I572" s="255"/>
      <c r="J572" s="256"/>
      <c r="K572" s="255"/>
      <c r="L572" s="255"/>
      <c r="M572" s="255"/>
      <c r="N572" s="255"/>
      <c r="O572" s="255"/>
      <c r="P572" s="255"/>
      <c r="Q572" s="255"/>
      <c r="R572" s="255"/>
      <c r="S572" s="255"/>
      <c r="T572" s="257"/>
      <c r="U572" s="257"/>
      <c r="V572" s="255"/>
      <c r="W572" s="258"/>
      <c r="X572" s="6"/>
    </row>
    <row r="573" spans="1:24">
      <c r="A573" s="282"/>
      <c r="B573" s="6"/>
      <c r="C573" s="6"/>
      <c r="D573" s="6"/>
      <c r="E573" s="6"/>
      <c r="F573" s="6"/>
      <c r="G573" s="6"/>
      <c r="H573" s="6"/>
      <c r="I573" s="6"/>
      <c r="J573" s="68"/>
      <c r="K573" s="6"/>
      <c r="L573" s="6"/>
      <c r="M573" s="6"/>
      <c r="N573" s="6"/>
      <c r="O573" s="6"/>
      <c r="P573" s="6"/>
      <c r="Q573" s="6"/>
      <c r="R573" s="6"/>
      <c r="S573" s="6"/>
      <c r="T573" s="181"/>
      <c r="U573" s="181"/>
      <c r="V573" s="6"/>
      <c r="W573" s="117"/>
      <c r="X573" s="6"/>
    </row>
    <row r="574" spans="1:24">
      <c r="A574" s="282"/>
      <c r="B574" s="6"/>
      <c r="C574" s="6"/>
      <c r="D574" s="6"/>
      <c r="E574" s="6"/>
      <c r="F574" s="6"/>
      <c r="G574" s="6"/>
      <c r="H574" s="6"/>
      <c r="I574" s="6"/>
      <c r="J574" s="68"/>
      <c r="K574" s="6"/>
      <c r="L574" s="6"/>
      <c r="M574" s="6"/>
      <c r="N574" s="6"/>
      <c r="O574" s="6"/>
      <c r="P574" s="6"/>
      <c r="Q574" s="6"/>
      <c r="R574" s="6"/>
      <c r="S574" s="6"/>
      <c r="T574" s="181"/>
      <c r="U574" s="181"/>
      <c r="V574" s="6"/>
      <c r="W574" s="117"/>
      <c r="X574" s="6"/>
    </row>
    <row r="575" spans="1:24">
      <c r="A575" s="282"/>
      <c r="B575" s="6"/>
      <c r="C575" s="6"/>
      <c r="D575" s="6"/>
      <c r="E575" s="6"/>
      <c r="F575" s="6"/>
      <c r="G575" s="6"/>
      <c r="H575" s="6"/>
      <c r="I575" s="6"/>
      <c r="J575" s="68"/>
      <c r="K575" s="6"/>
      <c r="L575" s="6"/>
      <c r="M575" s="6"/>
      <c r="N575" s="6"/>
      <c r="O575" s="6"/>
      <c r="P575" s="6"/>
      <c r="Q575" s="6"/>
      <c r="R575" s="6"/>
      <c r="S575" s="6"/>
      <c r="T575" s="181"/>
      <c r="U575" s="181"/>
      <c r="V575" s="6"/>
      <c r="W575" s="117"/>
      <c r="X575" s="6"/>
    </row>
    <row r="576" spans="1:24">
      <c r="A576" s="282"/>
      <c r="B576" s="6"/>
      <c r="C576" s="6"/>
      <c r="D576" s="6"/>
      <c r="E576" s="6"/>
      <c r="F576" s="6"/>
      <c r="G576" s="6"/>
      <c r="H576" s="6"/>
      <c r="I576" s="6"/>
      <c r="J576" s="68"/>
      <c r="K576" s="6"/>
      <c r="L576" s="6"/>
      <c r="M576" s="6"/>
      <c r="N576" s="6"/>
      <c r="O576" s="6"/>
      <c r="P576" s="6"/>
      <c r="Q576" s="6"/>
      <c r="R576" s="6"/>
      <c r="S576" s="6"/>
      <c r="T576" s="181"/>
      <c r="U576" s="181"/>
      <c r="V576" s="6"/>
      <c r="W576" s="117"/>
      <c r="X576" s="6"/>
    </row>
    <row r="577" spans="1:25" ht="15.75">
      <c r="A577" s="283"/>
      <c r="B577" s="114" t="s">
        <v>217</v>
      </c>
      <c r="C577" s="114"/>
      <c r="D577" s="114" t="s">
        <v>218</v>
      </c>
      <c r="E577" s="114"/>
      <c r="F577" s="114"/>
      <c r="G577" s="114"/>
      <c r="H577" s="168"/>
      <c r="I577" s="6"/>
      <c r="J577" s="6"/>
      <c r="K577" s="6"/>
      <c r="L577" s="114" t="s">
        <v>219</v>
      </c>
      <c r="M577" s="115"/>
      <c r="N577" s="115"/>
      <c r="O577" s="115"/>
      <c r="P577" s="6"/>
      <c r="Q577" s="6"/>
      <c r="R577" s="6"/>
      <c r="S577" s="6"/>
      <c r="T577" s="6"/>
      <c r="U577" s="6"/>
      <c r="V577" s="6"/>
      <c r="W577" s="117"/>
    </row>
    <row r="578" spans="1:25" ht="21" customHeight="1">
      <c r="A578" s="284"/>
      <c r="B578" s="166"/>
      <c r="C578" s="115"/>
      <c r="D578" s="115"/>
      <c r="E578" s="115"/>
      <c r="F578" s="166"/>
      <c r="G578" s="166"/>
      <c r="H578" s="166"/>
      <c r="I578" s="6"/>
      <c r="J578" s="6"/>
      <c r="K578" s="6"/>
      <c r="L578" s="115"/>
      <c r="M578" s="166"/>
      <c r="N578" s="166"/>
      <c r="O578" s="166"/>
      <c r="P578" s="118"/>
      <c r="Q578" s="6"/>
      <c r="R578" s="6"/>
      <c r="S578" s="6"/>
      <c r="T578" s="6"/>
      <c r="U578" s="6"/>
      <c r="V578" s="6"/>
      <c r="W578" s="117"/>
    </row>
    <row r="579" spans="1:25">
      <c r="A579" s="284"/>
      <c r="B579" s="252" t="s">
        <v>778</v>
      </c>
      <c r="C579" s="134"/>
      <c r="D579" s="134"/>
      <c r="E579" s="6"/>
      <c r="F579" s="355" t="s">
        <v>220</v>
      </c>
      <c r="G579" s="355"/>
      <c r="H579" s="355"/>
      <c r="I579" s="355"/>
      <c r="J579" s="355"/>
      <c r="K579" s="6"/>
      <c r="L579" s="6"/>
      <c r="M579" s="6"/>
      <c r="N579" s="116"/>
      <c r="O579" s="355" t="s">
        <v>436</v>
      </c>
      <c r="P579" s="355"/>
      <c r="Q579" s="355"/>
      <c r="R579" s="355"/>
      <c r="S579" s="134"/>
      <c r="T579" s="134"/>
      <c r="U579" s="134"/>
      <c r="V579" s="134"/>
      <c r="W579" s="117"/>
      <c r="X579" s="6"/>
      <c r="Y579" s="117"/>
    </row>
    <row r="580" spans="1:25">
      <c r="A580" s="285"/>
      <c r="B580" s="253" t="s">
        <v>777</v>
      </c>
      <c r="C580" s="253"/>
      <c r="D580" s="354" t="s">
        <v>693</v>
      </c>
      <c r="E580" s="354"/>
      <c r="F580" s="354"/>
      <c r="G580" s="354"/>
      <c r="H580" s="354"/>
      <c r="I580" s="354"/>
      <c r="J580" s="354"/>
      <c r="K580" s="6"/>
      <c r="L580" s="167"/>
      <c r="M580" s="354" t="s">
        <v>694</v>
      </c>
      <c r="N580" s="354"/>
      <c r="O580" s="354"/>
      <c r="P580" s="354"/>
      <c r="Q580" s="354"/>
      <c r="R580" s="354"/>
      <c r="S580" s="253"/>
      <c r="T580" s="6"/>
      <c r="U580" s="6"/>
      <c r="V580" s="6"/>
      <c r="W580" s="117"/>
    </row>
    <row r="581" spans="1:25">
      <c r="A581" s="283"/>
      <c r="B581" s="115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117"/>
    </row>
    <row r="582" spans="1:25">
      <c r="A582" s="283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117"/>
    </row>
    <row r="583" spans="1:25">
      <c r="A583" s="286"/>
      <c r="B583" s="118"/>
      <c r="C583" s="118"/>
      <c r="D583" s="118"/>
      <c r="E583" s="118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259"/>
    </row>
  </sheetData>
  <mergeCells count="16">
    <mergeCell ref="D40:Q40"/>
    <mergeCell ref="D157:P157"/>
    <mergeCell ref="D196:P196"/>
    <mergeCell ref="D235:P235"/>
    <mergeCell ref="A1:X1"/>
    <mergeCell ref="A2:X2"/>
    <mergeCell ref="D79:P79"/>
    <mergeCell ref="D118:P118"/>
    <mergeCell ref="D8:Q8"/>
    <mergeCell ref="D580:J580"/>
    <mergeCell ref="M580:R580"/>
    <mergeCell ref="F579:J579"/>
    <mergeCell ref="O579:R579"/>
    <mergeCell ref="D274:P274"/>
    <mergeCell ref="D312:P312"/>
    <mergeCell ref="D351:P351"/>
  </mergeCells>
  <pageMargins left="4.1666666666666699E-2" right="6.25E-2" top="0.25" bottom="0.25" header="0.5" footer="0.5"/>
  <pageSetup paperSize="256" orientation="landscape" horizontalDpi="4294967294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view="pageLayout" zoomScaleNormal="100" workbookViewId="0">
      <selection activeCell="B57" sqref="B57"/>
    </sheetView>
  </sheetViews>
  <sheetFormatPr defaultRowHeight="15"/>
  <cols>
    <col min="1" max="1" width="8" customWidth="1"/>
    <col min="2" max="2" width="33.85546875" customWidth="1"/>
    <col min="5" max="5" width="10.85546875" customWidth="1"/>
    <col min="6" max="6" width="10" style="337" customWidth="1"/>
    <col min="7" max="7" width="11.5703125" customWidth="1"/>
    <col min="8" max="8" width="11.42578125" customWidth="1"/>
    <col min="9" max="9" width="10.28515625" customWidth="1"/>
    <col min="10" max="10" width="10" customWidth="1"/>
    <col min="11" max="11" width="10.5703125" customWidth="1"/>
    <col min="12" max="12" width="12.85546875" customWidth="1"/>
  </cols>
  <sheetData>
    <row r="1" spans="1:12" ht="15.75">
      <c r="C1" s="197" t="s">
        <v>599</v>
      </c>
      <c r="D1" s="197"/>
    </row>
    <row r="2" spans="1:12" ht="15" customHeight="1">
      <c r="D2" s="323" t="s">
        <v>600</v>
      </c>
      <c r="E2" s="323"/>
      <c r="F2" s="338"/>
      <c r="G2" s="323"/>
      <c r="H2" s="323"/>
    </row>
    <row r="3" spans="1:12" ht="15.75" thickBot="1">
      <c r="A3" s="198" t="s">
        <v>601</v>
      </c>
      <c r="C3" s="199"/>
      <c r="D3" s="199"/>
      <c r="E3" s="200"/>
      <c r="F3" s="339"/>
    </row>
    <row r="4" spans="1:12" ht="15.75" thickBot="1">
      <c r="A4" s="198" t="s">
        <v>602</v>
      </c>
      <c r="C4" s="199"/>
      <c r="D4" s="199"/>
      <c r="E4" s="201"/>
      <c r="F4" s="339"/>
    </row>
    <row r="5" spans="1:12" ht="15.75" thickBot="1">
      <c r="A5" s="198" t="s">
        <v>603</v>
      </c>
      <c r="C5" s="202" t="s">
        <v>604</v>
      </c>
      <c r="D5" s="202"/>
      <c r="E5" s="201"/>
      <c r="F5" s="339"/>
    </row>
    <row r="6" spans="1:12" ht="15.75" thickBot="1">
      <c r="A6" s="200"/>
      <c r="B6" s="200"/>
      <c r="C6" s="200"/>
      <c r="D6" s="200"/>
      <c r="E6" s="200"/>
      <c r="F6" s="340"/>
      <c r="G6" s="200"/>
      <c r="H6" s="200"/>
      <c r="I6" s="200"/>
      <c r="J6" s="200"/>
      <c r="K6" s="200"/>
      <c r="L6" s="200"/>
    </row>
    <row r="7" spans="1:12" ht="15.75" thickBot="1">
      <c r="A7" s="203"/>
      <c r="B7" s="204" t="s">
        <v>605</v>
      </c>
      <c r="C7" s="205" t="s">
        <v>606</v>
      </c>
      <c r="D7" s="205"/>
      <c r="E7" s="206"/>
      <c r="F7" s="341" t="s">
        <v>607</v>
      </c>
      <c r="G7" s="206"/>
      <c r="H7" s="205" t="s">
        <v>608</v>
      </c>
      <c r="I7" s="205"/>
      <c r="J7" s="205"/>
      <c r="K7" s="207"/>
      <c r="L7" s="203"/>
    </row>
    <row r="8" spans="1:12">
      <c r="A8" s="208" t="s">
        <v>609</v>
      </c>
      <c r="B8" s="209" t="s">
        <v>610</v>
      </c>
      <c r="C8" s="204" t="s">
        <v>611</v>
      </c>
      <c r="D8" s="367" t="s">
        <v>612</v>
      </c>
      <c r="E8" s="368"/>
      <c r="F8" s="342" t="s">
        <v>613</v>
      </c>
      <c r="G8" s="210" t="s">
        <v>614</v>
      </c>
      <c r="H8" s="209">
        <v>1</v>
      </c>
      <c r="I8" s="204">
        <v>2</v>
      </c>
      <c r="J8" s="209">
        <v>3</v>
      </c>
      <c r="K8" s="208">
        <v>4</v>
      </c>
      <c r="L8" s="208" t="s">
        <v>615</v>
      </c>
    </row>
    <row r="9" spans="1:12" ht="15.75" thickBot="1">
      <c r="A9" s="211" t="s">
        <v>616</v>
      </c>
      <c r="B9" s="212" t="s">
        <v>617</v>
      </c>
      <c r="C9" s="211" t="s">
        <v>618</v>
      </c>
      <c r="D9" s="369" t="s">
        <v>619</v>
      </c>
      <c r="E9" s="370"/>
      <c r="F9" s="343" t="s">
        <v>620</v>
      </c>
      <c r="G9" s="213" t="s">
        <v>621</v>
      </c>
      <c r="H9" s="212" t="s">
        <v>622</v>
      </c>
      <c r="I9" s="211" t="s">
        <v>623</v>
      </c>
      <c r="J9" s="212" t="s">
        <v>624</v>
      </c>
      <c r="K9" s="211" t="s">
        <v>625</v>
      </c>
      <c r="L9" s="211" t="s">
        <v>626</v>
      </c>
    </row>
    <row r="10" spans="1:12">
      <c r="A10" s="214">
        <v>1</v>
      </c>
      <c r="B10" s="304" t="s">
        <v>738</v>
      </c>
      <c r="C10" s="305" t="s">
        <v>628</v>
      </c>
      <c r="D10" s="306">
        <v>754</v>
      </c>
      <c r="E10" s="307" t="s">
        <v>120</v>
      </c>
      <c r="F10" s="344">
        <v>250</v>
      </c>
      <c r="G10" s="308">
        <f>F10*D10</f>
        <v>188500</v>
      </c>
      <c r="H10" s="309"/>
      <c r="I10" s="222"/>
      <c r="J10" s="223"/>
      <c r="K10" s="222"/>
      <c r="L10" s="142"/>
    </row>
    <row r="11" spans="1:12">
      <c r="A11" s="224">
        <v>2</v>
      </c>
      <c r="B11" s="310" t="s">
        <v>737</v>
      </c>
      <c r="C11" s="305" t="s">
        <v>628</v>
      </c>
      <c r="D11" s="306">
        <v>958</v>
      </c>
      <c r="E11" s="311" t="s">
        <v>120</v>
      </c>
      <c r="F11" s="345">
        <v>225</v>
      </c>
      <c r="G11" s="308">
        <f t="shared" ref="G11:G33" si="0">F11*D11</f>
        <v>215550</v>
      </c>
      <c r="H11" s="312"/>
      <c r="I11" s="227"/>
      <c r="J11" s="228"/>
      <c r="K11" s="227"/>
      <c r="L11" s="1"/>
    </row>
    <row r="12" spans="1:12">
      <c r="A12" s="224">
        <v>3</v>
      </c>
      <c r="B12" s="310" t="s">
        <v>736</v>
      </c>
      <c r="C12" s="305" t="s">
        <v>628</v>
      </c>
      <c r="D12" s="306">
        <v>176</v>
      </c>
      <c r="E12" s="311" t="s">
        <v>120</v>
      </c>
      <c r="F12" s="345">
        <v>162</v>
      </c>
      <c r="G12" s="308">
        <f t="shared" si="0"/>
        <v>28512</v>
      </c>
      <c r="H12" s="312"/>
      <c r="I12" s="229"/>
      <c r="J12" s="228"/>
      <c r="K12" s="229"/>
      <c r="L12" s="1"/>
    </row>
    <row r="13" spans="1:12">
      <c r="A13" s="224">
        <v>4</v>
      </c>
      <c r="B13" s="310" t="s">
        <v>735</v>
      </c>
      <c r="C13" s="305" t="s">
        <v>628</v>
      </c>
      <c r="D13" s="306">
        <v>24</v>
      </c>
      <c r="E13" s="311" t="s">
        <v>120</v>
      </c>
      <c r="F13" s="345">
        <v>324</v>
      </c>
      <c r="G13" s="308">
        <f t="shared" si="0"/>
        <v>7776</v>
      </c>
      <c r="H13" s="312"/>
      <c r="I13" s="1"/>
      <c r="J13" s="228"/>
      <c r="K13" s="230"/>
      <c r="L13" s="1"/>
    </row>
    <row r="14" spans="1:12">
      <c r="A14" s="224">
        <v>5</v>
      </c>
      <c r="B14" s="310" t="s">
        <v>734</v>
      </c>
      <c r="C14" s="305" t="s">
        <v>628</v>
      </c>
      <c r="D14" s="306">
        <v>1505</v>
      </c>
      <c r="E14" s="311" t="s">
        <v>169</v>
      </c>
      <c r="F14" s="345">
        <v>6</v>
      </c>
      <c r="G14" s="308">
        <f t="shared" si="0"/>
        <v>9030</v>
      </c>
      <c r="H14" s="313"/>
      <c r="I14" s="232"/>
      <c r="J14" s="231"/>
      <c r="K14" s="232"/>
      <c r="L14" s="1"/>
    </row>
    <row r="15" spans="1:12">
      <c r="A15" s="224">
        <v>6</v>
      </c>
      <c r="B15" s="310" t="s">
        <v>733</v>
      </c>
      <c r="C15" s="305" t="s">
        <v>628</v>
      </c>
      <c r="D15" s="306">
        <v>1767</v>
      </c>
      <c r="E15" s="311" t="s">
        <v>169</v>
      </c>
      <c r="F15" s="345">
        <v>9</v>
      </c>
      <c r="G15" s="308">
        <f t="shared" si="0"/>
        <v>15903</v>
      </c>
      <c r="H15" s="313"/>
      <c r="I15" s="227"/>
      <c r="J15" s="231"/>
      <c r="K15" s="227"/>
      <c r="L15" s="1"/>
    </row>
    <row r="16" spans="1:12">
      <c r="A16" s="224">
        <v>7</v>
      </c>
      <c r="B16" s="310" t="s">
        <v>732</v>
      </c>
      <c r="C16" s="305" t="s">
        <v>628</v>
      </c>
      <c r="D16" s="306">
        <v>222</v>
      </c>
      <c r="E16" s="311" t="s">
        <v>169</v>
      </c>
      <c r="F16" s="345">
        <v>18</v>
      </c>
      <c r="G16" s="308">
        <f t="shared" si="0"/>
        <v>3996</v>
      </c>
      <c r="H16" s="312"/>
      <c r="I16" s="1"/>
      <c r="J16" s="228"/>
      <c r="K16" s="1"/>
      <c r="L16" s="1"/>
    </row>
    <row r="17" spans="1:12">
      <c r="A17" s="224">
        <v>8</v>
      </c>
      <c r="B17" s="310" t="s">
        <v>731</v>
      </c>
      <c r="C17" s="305" t="s">
        <v>628</v>
      </c>
      <c r="D17" s="306">
        <v>2183</v>
      </c>
      <c r="E17" s="311" t="s">
        <v>169</v>
      </c>
      <c r="F17" s="345">
        <v>22</v>
      </c>
      <c r="G17" s="308">
        <f t="shared" si="0"/>
        <v>48026</v>
      </c>
      <c r="H17" s="312"/>
      <c r="I17" s="1"/>
      <c r="J17" s="228"/>
      <c r="K17" s="1"/>
      <c r="L17" s="1"/>
    </row>
    <row r="18" spans="1:12">
      <c r="A18" s="224">
        <v>9</v>
      </c>
      <c r="B18" s="27" t="s">
        <v>698</v>
      </c>
      <c r="C18" s="305" t="s">
        <v>628</v>
      </c>
      <c r="D18" s="306">
        <v>201</v>
      </c>
      <c r="E18" s="311" t="s">
        <v>169</v>
      </c>
      <c r="F18" s="345">
        <v>54.75</v>
      </c>
      <c r="G18" s="308">
        <f t="shared" si="0"/>
        <v>11004.75</v>
      </c>
      <c r="H18" s="312"/>
      <c r="I18" s="1"/>
      <c r="J18" s="228"/>
      <c r="K18" s="1"/>
      <c r="L18" s="1"/>
    </row>
    <row r="19" spans="1:12">
      <c r="A19" s="224">
        <v>10</v>
      </c>
      <c r="B19" s="310" t="s">
        <v>39</v>
      </c>
      <c r="C19" s="305" t="s">
        <v>628</v>
      </c>
      <c r="D19" s="306">
        <v>106</v>
      </c>
      <c r="E19" s="311" t="s">
        <v>747</v>
      </c>
      <c r="F19" s="345">
        <v>32</v>
      </c>
      <c r="G19" s="308">
        <f t="shared" si="0"/>
        <v>3392</v>
      </c>
      <c r="H19" s="312"/>
      <c r="I19" s="1"/>
      <c r="J19" s="228"/>
      <c r="K19" s="1"/>
      <c r="L19" s="1"/>
    </row>
    <row r="20" spans="1:12">
      <c r="A20" s="224">
        <v>11</v>
      </c>
      <c r="B20" s="310" t="s">
        <v>730</v>
      </c>
      <c r="C20" s="305" t="s">
        <v>628</v>
      </c>
      <c r="D20" s="306">
        <v>164</v>
      </c>
      <c r="E20" s="311" t="s">
        <v>171</v>
      </c>
      <c r="F20" s="345">
        <v>50</v>
      </c>
      <c r="G20" s="308">
        <f t="shared" si="0"/>
        <v>8200</v>
      </c>
      <c r="H20" s="312"/>
      <c r="I20" s="1"/>
      <c r="J20" s="231"/>
      <c r="K20" s="1"/>
      <c r="L20" s="1"/>
    </row>
    <row r="21" spans="1:12">
      <c r="A21" s="224">
        <v>12</v>
      </c>
      <c r="B21" s="310" t="s">
        <v>729</v>
      </c>
      <c r="C21" s="305" t="s">
        <v>628</v>
      </c>
      <c r="D21" s="306">
        <v>191</v>
      </c>
      <c r="E21" s="311" t="s">
        <v>171</v>
      </c>
      <c r="F21" s="346">
        <v>35</v>
      </c>
      <c r="G21" s="308">
        <f t="shared" si="0"/>
        <v>6685</v>
      </c>
      <c r="H21" s="315"/>
      <c r="I21" s="1"/>
      <c r="J21" s="234"/>
      <c r="K21" s="1"/>
      <c r="L21" s="1"/>
    </row>
    <row r="22" spans="1:12">
      <c r="A22" s="224">
        <v>13</v>
      </c>
      <c r="B22" s="310" t="s">
        <v>699</v>
      </c>
      <c r="C22" s="305" t="s">
        <v>628</v>
      </c>
      <c r="D22" s="306">
        <v>121</v>
      </c>
      <c r="E22" s="311" t="s">
        <v>171</v>
      </c>
      <c r="F22" s="345">
        <v>37</v>
      </c>
      <c r="G22" s="308">
        <f t="shared" si="0"/>
        <v>4477</v>
      </c>
      <c r="H22" s="312"/>
      <c r="I22" s="1"/>
      <c r="J22" s="231"/>
      <c r="K22" s="1"/>
      <c r="L22" s="1"/>
    </row>
    <row r="23" spans="1:12">
      <c r="A23" s="224">
        <v>14</v>
      </c>
      <c r="B23" s="310" t="s">
        <v>728</v>
      </c>
      <c r="C23" s="305" t="s">
        <v>628</v>
      </c>
      <c r="D23" s="306">
        <v>407</v>
      </c>
      <c r="E23" s="311" t="s">
        <v>171</v>
      </c>
      <c r="F23" s="345">
        <v>20</v>
      </c>
      <c r="G23" s="308">
        <f t="shared" si="0"/>
        <v>8140</v>
      </c>
      <c r="H23" s="313"/>
      <c r="I23" s="227"/>
      <c r="J23" s="235"/>
      <c r="K23" s="227"/>
      <c r="L23" s="1"/>
    </row>
    <row r="24" spans="1:12">
      <c r="A24" s="224">
        <v>15</v>
      </c>
      <c r="B24" s="310" t="s">
        <v>727</v>
      </c>
      <c r="C24" s="305" t="s">
        <v>628</v>
      </c>
      <c r="D24" s="306">
        <v>6</v>
      </c>
      <c r="E24" s="311" t="s">
        <v>171</v>
      </c>
      <c r="F24" s="345">
        <v>20</v>
      </c>
      <c r="G24" s="308">
        <f t="shared" si="0"/>
        <v>120</v>
      </c>
      <c r="H24" s="313"/>
      <c r="I24" s="227"/>
      <c r="J24" s="235"/>
      <c r="K24" s="227"/>
      <c r="L24" s="1"/>
    </row>
    <row r="25" spans="1:12">
      <c r="A25" s="224">
        <v>16</v>
      </c>
      <c r="B25" s="310" t="s">
        <v>726</v>
      </c>
      <c r="C25" s="305" t="s">
        <v>628</v>
      </c>
      <c r="D25" s="306">
        <v>6</v>
      </c>
      <c r="E25" s="311" t="s">
        <v>171</v>
      </c>
      <c r="F25" s="345">
        <v>20</v>
      </c>
      <c r="G25" s="308">
        <f t="shared" si="0"/>
        <v>120</v>
      </c>
      <c r="H25" s="313"/>
      <c r="I25" s="227"/>
      <c r="J25" s="235"/>
      <c r="K25" s="230"/>
      <c r="L25" s="1"/>
    </row>
    <row r="26" spans="1:12">
      <c r="A26" s="224">
        <v>17</v>
      </c>
      <c r="B26" s="310" t="s">
        <v>725</v>
      </c>
      <c r="C26" s="305" t="s">
        <v>628</v>
      </c>
      <c r="D26" s="306">
        <v>534</v>
      </c>
      <c r="E26" s="311" t="s">
        <v>171</v>
      </c>
      <c r="F26" s="345">
        <v>145</v>
      </c>
      <c r="G26" s="308">
        <f t="shared" si="0"/>
        <v>77430</v>
      </c>
      <c r="H26" s="316"/>
      <c r="I26" s="227"/>
      <c r="J26" s="232"/>
      <c r="K26" s="236"/>
      <c r="L26" s="1"/>
    </row>
    <row r="27" spans="1:12">
      <c r="A27" s="224">
        <v>18</v>
      </c>
      <c r="B27" s="310" t="s">
        <v>739</v>
      </c>
      <c r="C27" s="305" t="s">
        <v>628</v>
      </c>
      <c r="D27" s="306">
        <v>205</v>
      </c>
      <c r="E27" s="311" t="s">
        <v>171</v>
      </c>
      <c r="F27" s="345">
        <v>145</v>
      </c>
      <c r="G27" s="308">
        <f t="shared" si="0"/>
        <v>29725</v>
      </c>
      <c r="H27" s="312"/>
      <c r="I27" s="1"/>
      <c r="J27" s="228"/>
      <c r="K27" s="1"/>
      <c r="L27" s="1"/>
    </row>
    <row r="28" spans="1:12">
      <c r="A28" s="224">
        <v>19</v>
      </c>
      <c r="B28" s="310" t="s">
        <v>740</v>
      </c>
      <c r="C28" s="305" t="s">
        <v>628</v>
      </c>
      <c r="D28" s="306">
        <v>2</v>
      </c>
      <c r="E28" s="311" t="s">
        <v>171</v>
      </c>
      <c r="F28" s="345">
        <v>145</v>
      </c>
      <c r="G28" s="308">
        <f t="shared" si="0"/>
        <v>290</v>
      </c>
      <c r="H28" s="312"/>
      <c r="I28" s="1"/>
      <c r="J28" s="228"/>
      <c r="K28" s="1"/>
      <c r="L28" s="1"/>
    </row>
    <row r="29" spans="1:12">
      <c r="A29" s="224">
        <v>20</v>
      </c>
      <c r="B29" s="310" t="s">
        <v>741</v>
      </c>
      <c r="C29" s="305" t="s">
        <v>628</v>
      </c>
      <c r="D29" s="306">
        <v>118</v>
      </c>
      <c r="E29" s="311" t="s">
        <v>171</v>
      </c>
      <c r="F29" s="345">
        <v>84</v>
      </c>
      <c r="G29" s="308">
        <f t="shared" si="0"/>
        <v>9912</v>
      </c>
      <c r="H29" s="312"/>
      <c r="I29" s="1"/>
      <c r="J29" s="228"/>
      <c r="K29" s="1"/>
      <c r="L29" s="1"/>
    </row>
    <row r="30" spans="1:12">
      <c r="A30" s="224">
        <v>21</v>
      </c>
      <c r="B30" s="310" t="s">
        <v>742</v>
      </c>
      <c r="C30" s="305" t="s">
        <v>628</v>
      </c>
      <c r="D30" s="306">
        <v>160</v>
      </c>
      <c r="E30" s="317" t="s">
        <v>169</v>
      </c>
      <c r="F30" s="345">
        <v>37.75</v>
      </c>
      <c r="G30" s="308">
        <f t="shared" si="0"/>
        <v>6040</v>
      </c>
      <c r="H30" s="315"/>
      <c r="I30" s="239"/>
      <c r="J30" s="233"/>
      <c r="K30" s="239"/>
      <c r="L30" s="1"/>
    </row>
    <row r="31" spans="1:12">
      <c r="A31" s="224">
        <v>22</v>
      </c>
      <c r="B31" s="310" t="s">
        <v>743</v>
      </c>
      <c r="C31" s="305" t="s">
        <v>628</v>
      </c>
      <c r="D31" s="306">
        <v>6</v>
      </c>
      <c r="E31" s="311" t="s">
        <v>747</v>
      </c>
      <c r="F31" s="345">
        <v>180</v>
      </c>
      <c r="G31" s="308">
        <f t="shared" si="0"/>
        <v>1080</v>
      </c>
      <c r="H31" s="312"/>
      <c r="I31" s="227"/>
      <c r="J31" s="228"/>
      <c r="K31" s="227"/>
      <c r="L31" s="1"/>
    </row>
    <row r="32" spans="1:12">
      <c r="A32" s="224">
        <v>23</v>
      </c>
      <c r="B32" s="310" t="s">
        <v>233</v>
      </c>
      <c r="C32" s="305" t="s">
        <v>628</v>
      </c>
      <c r="D32" s="306">
        <v>150</v>
      </c>
      <c r="E32" s="311" t="s">
        <v>169</v>
      </c>
      <c r="F32" s="345">
        <v>14</v>
      </c>
      <c r="G32" s="308">
        <f t="shared" si="0"/>
        <v>2100</v>
      </c>
      <c r="H32" s="312"/>
      <c r="I32" s="230"/>
      <c r="J32" s="228"/>
      <c r="K32" s="230"/>
      <c r="L32" s="1"/>
    </row>
    <row r="33" spans="1:12" ht="15.75" thickBot="1">
      <c r="A33" s="224">
        <v>24</v>
      </c>
      <c r="B33" s="318" t="s">
        <v>771</v>
      </c>
      <c r="C33" s="319" t="s">
        <v>628</v>
      </c>
      <c r="D33" s="351">
        <v>112</v>
      </c>
      <c r="E33" s="321" t="s">
        <v>169</v>
      </c>
      <c r="F33" s="347">
        <v>530</v>
      </c>
      <c r="G33" s="353">
        <f t="shared" si="0"/>
        <v>59360</v>
      </c>
      <c r="H33" s="320"/>
      <c r="I33" s="247"/>
      <c r="J33" s="247"/>
      <c r="K33" s="247"/>
      <c r="L33" s="245"/>
    </row>
    <row r="34" spans="1:12" ht="15.75" thickBot="1">
      <c r="A34" s="224">
        <v>25</v>
      </c>
      <c r="B34" s="241" t="s">
        <v>646</v>
      </c>
      <c r="C34" s="211"/>
      <c r="D34" s="243"/>
      <c r="E34" s="244"/>
      <c r="F34" s="347"/>
      <c r="G34" s="326"/>
      <c r="H34" s="247"/>
      <c r="I34" s="247"/>
      <c r="J34" s="247"/>
      <c r="K34" s="247"/>
      <c r="L34" s="248"/>
    </row>
    <row r="35" spans="1:12">
      <c r="A35" s="198" t="s">
        <v>647</v>
      </c>
      <c r="C35" s="198"/>
      <c r="D35" s="198"/>
      <c r="E35" s="198" t="s">
        <v>218</v>
      </c>
      <c r="I35" s="198" t="s">
        <v>648</v>
      </c>
    </row>
    <row r="36" spans="1:12">
      <c r="A36" t="s">
        <v>649</v>
      </c>
      <c r="B36" s="6"/>
      <c r="E36" s="6"/>
      <c r="F36" s="339"/>
      <c r="G36" s="198"/>
      <c r="H36" s="249"/>
      <c r="J36" s="198"/>
    </row>
    <row r="37" spans="1:12">
      <c r="A37" s="198" t="s">
        <v>650</v>
      </c>
      <c r="B37" s="324" t="s">
        <v>438</v>
      </c>
      <c r="C37" s="325"/>
      <c r="D37" s="325"/>
      <c r="E37" s="325" t="s">
        <v>654</v>
      </c>
      <c r="F37" s="339"/>
      <c r="G37" s="6"/>
      <c r="H37" s="6"/>
      <c r="I37" s="6"/>
      <c r="J37" s="325" t="s">
        <v>651</v>
      </c>
      <c r="K37" s="6"/>
    </row>
    <row r="38" spans="1:12">
      <c r="B38" s="209" t="s">
        <v>435</v>
      </c>
      <c r="D38" s="366" t="s">
        <v>765</v>
      </c>
      <c r="E38" s="366"/>
      <c r="F38" s="366"/>
      <c r="G38" s="366"/>
      <c r="J38" s="198" t="s">
        <v>653</v>
      </c>
    </row>
    <row r="41" spans="1:12" ht="15.75">
      <c r="C41" s="197" t="s">
        <v>599</v>
      </c>
      <c r="D41" s="197"/>
    </row>
    <row r="42" spans="1:12" ht="15" customHeight="1">
      <c r="D42" s="323" t="s">
        <v>600</v>
      </c>
      <c r="E42" s="323"/>
      <c r="F42" s="338"/>
      <c r="G42" s="323"/>
      <c r="H42" s="323"/>
    </row>
    <row r="43" spans="1:12" ht="15.75" thickBot="1">
      <c r="A43" s="198" t="s">
        <v>601</v>
      </c>
      <c r="C43" s="199"/>
      <c r="D43" s="199"/>
      <c r="E43" s="200"/>
      <c r="F43" s="339"/>
    </row>
    <row r="44" spans="1:12" ht="15.75" thickBot="1">
      <c r="A44" s="198" t="s">
        <v>602</v>
      </c>
      <c r="C44" s="199"/>
      <c r="D44" s="199"/>
      <c r="E44" s="201"/>
      <c r="F44" s="339"/>
    </row>
    <row r="45" spans="1:12" ht="15.75" thickBot="1">
      <c r="A45" s="198" t="s">
        <v>603</v>
      </c>
      <c r="C45" s="202" t="s">
        <v>604</v>
      </c>
      <c r="D45" s="202"/>
      <c r="E45" s="201"/>
      <c r="F45" s="339"/>
    </row>
    <row r="46" spans="1:12" ht="15.75" thickBot="1">
      <c r="A46" s="200"/>
      <c r="B46" s="200"/>
      <c r="C46" s="200"/>
      <c r="D46" s="200"/>
      <c r="E46" s="200"/>
      <c r="F46" s="340"/>
      <c r="G46" s="200"/>
      <c r="H46" s="200"/>
      <c r="I46" s="200"/>
      <c r="J46" s="200"/>
      <c r="K46" s="200"/>
      <c r="L46" s="200"/>
    </row>
    <row r="47" spans="1:12" ht="15.75" thickBot="1">
      <c r="A47" s="203"/>
      <c r="B47" s="204" t="s">
        <v>605</v>
      </c>
      <c r="C47" s="205" t="s">
        <v>606</v>
      </c>
      <c r="D47" s="205"/>
      <c r="E47" s="206"/>
      <c r="F47" s="341" t="s">
        <v>607</v>
      </c>
      <c r="G47" s="206"/>
      <c r="H47" s="205" t="s">
        <v>608</v>
      </c>
      <c r="I47" s="205"/>
      <c r="J47" s="205"/>
      <c r="K47" s="207"/>
      <c r="L47" s="203"/>
    </row>
    <row r="48" spans="1:12">
      <c r="A48" s="208" t="s">
        <v>609</v>
      </c>
      <c r="B48" s="209" t="s">
        <v>610</v>
      </c>
      <c r="C48" s="204" t="s">
        <v>611</v>
      </c>
      <c r="D48" s="367" t="s">
        <v>612</v>
      </c>
      <c r="E48" s="368"/>
      <c r="F48" s="342" t="s">
        <v>613</v>
      </c>
      <c r="G48" s="210" t="s">
        <v>614</v>
      </c>
      <c r="H48" s="209">
        <v>1</v>
      </c>
      <c r="I48" s="204">
        <v>2</v>
      </c>
      <c r="J48" s="209">
        <v>3</v>
      </c>
      <c r="K48" s="208">
        <v>4</v>
      </c>
      <c r="L48" s="208" t="s">
        <v>615</v>
      </c>
    </row>
    <row r="49" spans="1:12" ht="15.75" thickBot="1">
      <c r="A49" s="211" t="s">
        <v>616</v>
      </c>
      <c r="B49" s="212" t="s">
        <v>617</v>
      </c>
      <c r="C49" s="211" t="s">
        <v>618</v>
      </c>
      <c r="D49" s="369" t="s">
        <v>619</v>
      </c>
      <c r="E49" s="370"/>
      <c r="F49" s="343" t="s">
        <v>620</v>
      </c>
      <c r="G49" s="254" t="s">
        <v>621</v>
      </c>
      <c r="H49" s="212" t="s">
        <v>622</v>
      </c>
      <c r="I49" s="211" t="s">
        <v>623</v>
      </c>
      <c r="J49" s="212" t="s">
        <v>624</v>
      </c>
      <c r="K49" s="211" t="s">
        <v>625</v>
      </c>
      <c r="L49" s="211" t="s">
        <v>626</v>
      </c>
    </row>
    <row r="50" spans="1:12">
      <c r="A50" s="214">
        <v>1</v>
      </c>
      <c r="B50" s="304" t="s">
        <v>772</v>
      </c>
      <c r="C50" s="305" t="s">
        <v>628</v>
      </c>
      <c r="D50" s="306">
        <v>227</v>
      </c>
      <c r="E50" s="307" t="s">
        <v>169</v>
      </c>
      <c r="F50" s="344">
        <v>29</v>
      </c>
      <c r="G50" s="308">
        <f>F50*D50</f>
        <v>6583</v>
      </c>
      <c r="H50" s="221"/>
      <c r="I50" s="222"/>
      <c r="J50" s="223"/>
      <c r="K50" s="222"/>
      <c r="L50" s="352">
        <f>K50+J50+I50+H50</f>
        <v>0</v>
      </c>
    </row>
    <row r="51" spans="1:12">
      <c r="A51" s="224">
        <v>2</v>
      </c>
      <c r="B51" s="310" t="s">
        <v>745</v>
      </c>
      <c r="C51" s="305" t="s">
        <v>628</v>
      </c>
      <c r="D51" s="306">
        <v>563</v>
      </c>
      <c r="E51" s="311" t="s">
        <v>169</v>
      </c>
      <c r="F51" s="345">
        <v>35</v>
      </c>
      <c r="G51" s="308">
        <f t="shared" ref="G51:G68" si="1">F51*D51</f>
        <v>19705</v>
      </c>
      <c r="H51" s="228"/>
      <c r="I51" s="227"/>
      <c r="J51" s="228"/>
      <c r="K51" s="227"/>
      <c r="L51" s="352">
        <f t="shared" ref="L51:L73" si="2">K51+J51+I51+H51</f>
        <v>0</v>
      </c>
    </row>
    <row r="52" spans="1:12">
      <c r="A52" s="224">
        <v>3</v>
      </c>
      <c r="B52" s="310" t="s">
        <v>744</v>
      </c>
      <c r="C52" s="305" t="s">
        <v>628</v>
      </c>
      <c r="D52" s="306">
        <v>35</v>
      </c>
      <c r="E52" s="311" t="s">
        <v>169</v>
      </c>
      <c r="F52" s="345">
        <v>35</v>
      </c>
      <c r="G52" s="308">
        <f t="shared" si="1"/>
        <v>1225</v>
      </c>
      <c r="H52" s="228"/>
      <c r="I52" s="229"/>
      <c r="J52" s="228"/>
      <c r="K52" s="229"/>
      <c r="L52" s="352">
        <f t="shared" si="2"/>
        <v>0</v>
      </c>
    </row>
    <row r="53" spans="1:12">
      <c r="A53" s="224">
        <v>4</v>
      </c>
      <c r="B53" s="310" t="s">
        <v>746</v>
      </c>
      <c r="C53" s="305" t="s">
        <v>628</v>
      </c>
      <c r="D53" s="306">
        <v>179</v>
      </c>
      <c r="E53" s="311" t="s">
        <v>187</v>
      </c>
      <c r="F53" s="345"/>
      <c r="G53" s="308">
        <f t="shared" si="1"/>
        <v>0</v>
      </c>
      <c r="H53" s="228"/>
      <c r="I53" s="1"/>
      <c r="J53" s="228"/>
      <c r="K53" s="230"/>
      <c r="L53" s="352">
        <f t="shared" si="2"/>
        <v>0</v>
      </c>
    </row>
    <row r="54" spans="1:12">
      <c r="A54" s="224">
        <v>5</v>
      </c>
      <c r="B54" s="310" t="s">
        <v>748</v>
      </c>
      <c r="C54" s="305" t="s">
        <v>628</v>
      </c>
      <c r="D54" s="306">
        <v>67</v>
      </c>
      <c r="E54" s="311" t="s">
        <v>187</v>
      </c>
      <c r="F54" s="345"/>
      <c r="G54" s="308">
        <f t="shared" si="1"/>
        <v>0</v>
      </c>
      <c r="H54" s="231"/>
      <c r="I54" s="232"/>
      <c r="J54" s="231"/>
      <c r="K54" s="232"/>
      <c r="L54" s="352">
        <f t="shared" si="2"/>
        <v>0</v>
      </c>
    </row>
    <row r="55" spans="1:12">
      <c r="A55" s="224">
        <v>6</v>
      </c>
      <c r="B55" s="310" t="s">
        <v>749</v>
      </c>
      <c r="C55" s="305" t="s">
        <v>628</v>
      </c>
      <c r="D55" s="306">
        <v>36</v>
      </c>
      <c r="E55" s="311" t="s">
        <v>187</v>
      </c>
      <c r="F55" s="345"/>
      <c r="G55" s="308">
        <f t="shared" si="1"/>
        <v>0</v>
      </c>
      <c r="H55" s="231"/>
      <c r="I55" s="227"/>
      <c r="J55" s="231"/>
      <c r="K55" s="227"/>
      <c r="L55" s="352">
        <f t="shared" si="2"/>
        <v>0</v>
      </c>
    </row>
    <row r="56" spans="1:12">
      <c r="A56" s="224">
        <v>7</v>
      </c>
      <c r="B56" s="310" t="s">
        <v>750</v>
      </c>
      <c r="C56" s="305" t="s">
        <v>628</v>
      </c>
      <c r="D56" s="306">
        <v>60</v>
      </c>
      <c r="E56" s="311" t="s">
        <v>187</v>
      </c>
      <c r="F56" s="345"/>
      <c r="G56" s="308">
        <f t="shared" si="1"/>
        <v>0</v>
      </c>
      <c r="H56" s="228"/>
      <c r="I56" s="1"/>
      <c r="J56" s="228"/>
      <c r="K56" s="1"/>
      <c r="L56" s="352">
        <f t="shared" si="2"/>
        <v>0</v>
      </c>
    </row>
    <row r="57" spans="1:12">
      <c r="A57" s="224">
        <v>8</v>
      </c>
      <c r="B57" s="310" t="s">
        <v>752</v>
      </c>
      <c r="C57" s="305" t="s">
        <v>628</v>
      </c>
      <c r="D57" s="306">
        <v>2</v>
      </c>
      <c r="E57" s="311" t="s">
        <v>169</v>
      </c>
      <c r="F57" s="345">
        <v>400</v>
      </c>
      <c r="G57" s="308">
        <f t="shared" si="1"/>
        <v>800</v>
      </c>
      <c r="H57" s="228"/>
      <c r="I57" s="1"/>
      <c r="J57" s="228"/>
      <c r="K57" s="1"/>
      <c r="L57" s="352">
        <f t="shared" si="2"/>
        <v>0</v>
      </c>
    </row>
    <row r="58" spans="1:12">
      <c r="A58" s="224">
        <v>9</v>
      </c>
      <c r="B58" s="27" t="s">
        <v>753</v>
      </c>
      <c r="C58" s="305" t="s">
        <v>628</v>
      </c>
      <c r="D58" s="306">
        <v>8</v>
      </c>
      <c r="E58" s="311" t="s">
        <v>169</v>
      </c>
      <c r="F58" s="345">
        <v>130</v>
      </c>
      <c r="G58" s="308">
        <f t="shared" si="1"/>
        <v>1040</v>
      </c>
      <c r="H58" s="228"/>
      <c r="I58" s="1"/>
      <c r="J58" s="228"/>
      <c r="K58" s="1"/>
      <c r="L58" s="352">
        <f t="shared" si="2"/>
        <v>0</v>
      </c>
    </row>
    <row r="59" spans="1:12">
      <c r="A59" s="224">
        <v>10</v>
      </c>
      <c r="B59" s="310" t="s">
        <v>754</v>
      </c>
      <c r="C59" s="305" t="s">
        <v>628</v>
      </c>
      <c r="D59" s="306">
        <v>13</v>
      </c>
      <c r="E59" s="311" t="s">
        <v>171</v>
      </c>
      <c r="F59" s="345">
        <v>25</v>
      </c>
      <c r="G59" s="308">
        <f t="shared" si="1"/>
        <v>325</v>
      </c>
      <c r="H59" s="228"/>
      <c r="I59" s="1"/>
      <c r="J59" s="228"/>
      <c r="K59" s="1"/>
      <c r="L59" s="352">
        <f t="shared" si="2"/>
        <v>0</v>
      </c>
    </row>
    <row r="60" spans="1:12">
      <c r="A60" s="224">
        <v>11</v>
      </c>
      <c r="B60" s="310" t="s">
        <v>755</v>
      </c>
      <c r="C60" s="305" t="s">
        <v>628</v>
      </c>
      <c r="D60" s="306">
        <v>91</v>
      </c>
      <c r="E60" s="311" t="s">
        <v>169</v>
      </c>
      <c r="F60" s="345">
        <v>20</v>
      </c>
      <c r="G60" s="322">
        <f>F60*D60</f>
        <v>1820</v>
      </c>
      <c r="H60" s="228"/>
      <c r="I60" s="1"/>
      <c r="J60" s="231"/>
      <c r="K60" s="1"/>
      <c r="L60" s="352">
        <f t="shared" si="2"/>
        <v>0</v>
      </c>
    </row>
    <row r="61" spans="1:12">
      <c r="A61" s="224">
        <v>12</v>
      </c>
      <c r="B61" s="310" t="s">
        <v>756</v>
      </c>
      <c r="C61" s="305" t="s">
        <v>628</v>
      </c>
      <c r="D61" s="306">
        <v>28</v>
      </c>
      <c r="E61" s="311" t="s">
        <v>169</v>
      </c>
      <c r="F61" s="346">
        <v>50</v>
      </c>
      <c r="G61" s="308">
        <f t="shared" si="1"/>
        <v>1400</v>
      </c>
      <c r="H61" s="233"/>
      <c r="I61" s="1"/>
      <c r="J61" s="234"/>
      <c r="K61" s="1"/>
      <c r="L61" s="352">
        <f t="shared" si="2"/>
        <v>0</v>
      </c>
    </row>
    <row r="62" spans="1:12">
      <c r="A62" s="224">
        <v>13</v>
      </c>
      <c r="B62" s="310" t="s">
        <v>757</v>
      </c>
      <c r="C62" s="305" t="s">
        <v>628</v>
      </c>
      <c r="D62" s="306">
        <v>67</v>
      </c>
      <c r="E62" s="311" t="s">
        <v>169</v>
      </c>
      <c r="F62" s="345">
        <v>200</v>
      </c>
      <c r="G62" s="308">
        <f t="shared" si="1"/>
        <v>13400</v>
      </c>
      <c r="H62" s="228"/>
      <c r="I62" s="1"/>
      <c r="J62" s="231"/>
      <c r="K62" s="1"/>
      <c r="L62" s="352">
        <f t="shared" si="2"/>
        <v>0</v>
      </c>
    </row>
    <row r="63" spans="1:12">
      <c r="A63" s="224">
        <v>14</v>
      </c>
      <c r="B63" s="310" t="s">
        <v>759</v>
      </c>
      <c r="C63" s="305" t="s">
        <v>628</v>
      </c>
      <c r="D63" s="306">
        <v>125</v>
      </c>
      <c r="E63" s="311" t="s">
        <v>169</v>
      </c>
      <c r="F63" s="345">
        <v>50</v>
      </c>
      <c r="G63" s="308">
        <f t="shared" si="1"/>
        <v>6250</v>
      </c>
      <c r="H63" s="231"/>
      <c r="I63" s="227"/>
      <c r="J63" s="235"/>
      <c r="K63" s="227"/>
      <c r="L63" s="352">
        <f t="shared" si="2"/>
        <v>0</v>
      </c>
    </row>
    <row r="64" spans="1:12">
      <c r="A64" s="224">
        <v>15</v>
      </c>
      <c r="B64" s="310" t="s">
        <v>758</v>
      </c>
      <c r="C64" s="305" t="s">
        <v>628</v>
      </c>
      <c r="D64" s="306">
        <v>30</v>
      </c>
      <c r="E64" s="311" t="s">
        <v>169</v>
      </c>
      <c r="F64" s="345">
        <v>46</v>
      </c>
      <c r="G64" s="308">
        <f t="shared" si="1"/>
        <v>1380</v>
      </c>
      <c r="H64" s="231"/>
      <c r="I64" s="227"/>
      <c r="J64" s="235"/>
      <c r="K64" s="227"/>
      <c r="L64" s="352">
        <f t="shared" si="2"/>
        <v>0</v>
      </c>
    </row>
    <row r="65" spans="1:12">
      <c r="A65" s="224">
        <v>16</v>
      </c>
      <c r="B65" s="310" t="s">
        <v>760</v>
      </c>
      <c r="C65" s="305" t="s">
        <v>628</v>
      </c>
      <c r="D65" s="306">
        <v>125</v>
      </c>
      <c r="E65" s="311" t="s">
        <v>169</v>
      </c>
      <c r="F65" s="345">
        <v>50</v>
      </c>
      <c r="G65" s="308">
        <f t="shared" si="1"/>
        <v>6250</v>
      </c>
      <c r="H65" s="231"/>
      <c r="I65" s="227"/>
      <c r="J65" s="235"/>
      <c r="K65" s="230"/>
      <c r="L65" s="352">
        <f t="shared" si="2"/>
        <v>0</v>
      </c>
    </row>
    <row r="66" spans="1:12">
      <c r="A66" s="224">
        <v>17</v>
      </c>
      <c r="B66" s="310" t="s">
        <v>761</v>
      </c>
      <c r="C66" s="305" t="s">
        <v>628</v>
      </c>
      <c r="D66" s="306">
        <v>28</v>
      </c>
      <c r="E66" s="311" t="s">
        <v>169</v>
      </c>
      <c r="F66" s="345">
        <v>50</v>
      </c>
      <c r="G66" s="308">
        <f t="shared" si="1"/>
        <v>1400</v>
      </c>
      <c r="H66" s="236"/>
      <c r="I66" s="227"/>
      <c r="J66" s="232"/>
      <c r="K66" s="236"/>
      <c r="L66" s="352">
        <f t="shared" si="2"/>
        <v>0</v>
      </c>
    </row>
    <row r="67" spans="1:12">
      <c r="A67" s="224">
        <v>18</v>
      </c>
      <c r="B67" s="310" t="s">
        <v>762</v>
      </c>
      <c r="C67" s="305" t="s">
        <v>628</v>
      </c>
      <c r="D67" s="306">
        <v>29</v>
      </c>
      <c r="E67" s="311" t="s">
        <v>169</v>
      </c>
      <c r="F67" s="345">
        <v>340</v>
      </c>
      <c r="G67" s="308">
        <f t="shared" si="1"/>
        <v>9860</v>
      </c>
      <c r="H67" s="228"/>
      <c r="I67" s="1"/>
      <c r="J67" s="228"/>
      <c r="K67" s="1"/>
      <c r="L67" s="352">
        <f t="shared" si="2"/>
        <v>0</v>
      </c>
    </row>
    <row r="68" spans="1:12">
      <c r="A68" s="224">
        <v>19</v>
      </c>
      <c r="B68" s="310" t="s">
        <v>763</v>
      </c>
      <c r="C68" s="305" t="s">
        <v>628</v>
      </c>
      <c r="D68" s="306">
        <v>2</v>
      </c>
      <c r="E68" s="311" t="s">
        <v>169</v>
      </c>
      <c r="F68" s="345">
        <v>500</v>
      </c>
      <c r="G68" s="308">
        <f t="shared" si="1"/>
        <v>1000</v>
      </c>
      <c r="H68" s="228"/>
      <c r="I68" s="1"/>
      <c r="J68" s="228"/>
      <c r="K68" s="1"/>
      <c r="L68" s="352">
        <f t="shared" si="2"/>
        <v>0</v>
      </c>
    </row>
    <row r="69" spans="1:12">
      <c r="A69" s="224">
        <v>20</v>
      </c>
      <c r="B69" s="310" t="s">
        <v>767</v>
      </c>
      <c r="C69" s="305" t="s">
        <v>628</v>
      </c>
      <c r="D69" s="306">
        <v>20</v>
      </c>
      <c r="E69" s="317" t="s">
        <v>169</v>
      </c>
      <c r="F69" s="345">
        <v>60</v>
      </c>
      <c r="G69" s="308">
        <f t="shared" ref="G69:G73" si="3">F69*D69</f>
        <v>1200</v>
      </c>
      <c r="H69" s="228"/>
      <c r="I69" s="1"/>
      <c r="J69" s="228"/>
      <c r="K69" s="1"/>
      <c r="L69" s="352">
        <f t="shared" si="2"/>
        <v>0</v>
      </c>
    </row>
    <row r="70" spans="1:12">
      <c r="A70" s="224">
        <v>21</v>
      </c>
      <c r="B70" s="310" t="s">
        <v>773</v>
      </c>
      <c r="C70" s="305" t="s">
        <v>628</v>
      </c>
      <c r="D70" s="306">
        <v>3</v>
      </c>
      <c r="E70" s="311" t="s">
        <v>173</v>
      </c>
      <c r="F70" s="345">
        <v>6800</v>
      </c>
      <c r="G70" s="308">
        <f t="shared" si="3"/>
        <v>20400</v>
      </c>
      <c r="H70" s="233"/>
      <c r="I70" s="239"/>
      <c r="J70" s="233"/>
      <c r="K70" s="239"/>
      <c r="L70" s="352">
        <f t="shared" si="2"/>
        <v>0</v>
      </c>
    </row>
    <row r="71" spans="1:12">
      <c r="A71" s="224">
        <v>22</v>
      </c>
      <c r="B71" s="310" t="s">
        <v>764</v>
      </c>
      <c r="C71" s="305" t="s">
        <v>628</v>
      </c>
      <c r="D71" s="306">
        <v>13</v>
      </c>
      <c r="E71" s="311" t="s">
        <v>173</v>
      </c>
      <c r="F71" s="345"/>
      <c r="G71" s="308">
        <f t="shared" si="3"/>
        <v>0</v>
      </c>
      <c r="H71" s="228"/>
      <c r="I71" s="227"/>
      <c r="J71" s="228"/>
      <c r="K71" s="227"/>
      <c r="L71" s="352">
        <f t="shared" si="2"/>
        <v>0</v>
      </c>
    </row>
    <row r="72" spans="1:12">
      <c r="A72" s="224">
        <v>23</v>
      </c>
      <c r="B72" s="332" t="s">
        <v>225</v>
      </c>
      <c r="C72" s="333" t="s">
        <v>628</v>
      </c>
      <c r="D72" s="335">
        <v>3</v>
      </c>
      <c r="E72" s="334" t="s">
        <v>173</v>
      </c>
      <c r="F72" s="348"/>
      <c r="G72" s="314">
        <f t="shared" si="3"/>
        <v>0</v>
      </c>
      <c r="H72" s="228"/>
      <c r="I72" s="230"/>
      <c r="J72" s="228"/>
      <c r="K72" s="230"/>
      <c r="L72" s="352">
        <f t="shared" si="2"/>
        <v>0</v>
      </c>
    </row>
    <row r="73" spans="1:12" ht="15.75" thickBot="1">
      <c r="A73" s="224">
        <v>24</v>
      </c>
      <c r="B73" s="327" t="s">
        <v>768</v>
      </c>
      <c r="C73" s="328">
        <v>0</v>
      </c>
      <c r="D73" s="336">
        <v>31</v>
      </c>
      <c r="E73" s="330" t="s">
        <v>240</v>
      </c>
      <c r="F73" s="349">
        <v>8</v>
      </c>
      <c r="G73" s="331">
        <f t="shared" si="3"/>
        <v>248</v>
      </c>
      <c r="H73" s="247"/>
      <c r="I73" s="247"/>
      <c r="J73" s="247"/>
      <c r="K73" s="247"/>
      <c r="L73" s="352">
        <f t="shared" si="2"/>
        <v>0</v>
      </c>
    </row>
    <row r="74" spans="1:12" ht="15.75" thickBot="1">
      <c r="A74" s="224">
        <v>25</v>
      </c>
      <c r="B74" s="241" t="s">
        <v>646</v>
      </c>
      <c r="C74" s="211"/>
      <c r="D74" s="243"/>
      <c r="E74" s="244"/>
      <c r="F74" s="347"/>
      <c r="G74" s="326"/>
      <c r="H74" s="247"/>
      <c r="I74" s="247"/>
      <c r="J74" s="247"/>
      <c r="K74" s="247"/>
      <c r="L74" s="248"/>
    </row>
    <row r="75" spans="1:12">
      <c r="A75" s="198" t="s">
        <v>647</v>
      </c>
      <c r="C75" s="198"/>
      <c r="D75" s="198"/>
      <c r="E75" s="198" t="s">
        <v>218</v>
      </c>
      <c r="I75" s="198" t="s">
        <v>648</v>
      </c>
    </row>
    <row r="76" spans="1:12">
      <c r="A76" t="s">
        <v>649</v>
      </c>
      <c r="B76" s="6"/>
      <c r="E76" s="6"/>
      <c r="F76" s="339"/>
      <c r="G76" s="198"/>
      <c r="H76" s="249"/>
      <c r="J76" s="198"/>
    </row>
    <row r="77" spans="1:12">
      <c r="A77" s="198" t="s">
        <v>650</v>
      </c>
      <c r="B77" s="324" t="s">
        <v>438</v>
      </c>
      <c r="C77" s="325"/>
      <c r="D77" s="325"/>
      <c r="E77" s="325" t="s">
        <v>766</v>
      </c>
      <c r="F77" s="339"/>
      <c r="G77" s="6"/>
      <c r="H77" s="6"/>
      <c r="I77" s="6"/>
      <c r="J77" s="325" t="s">
        <v>651</v>
      </c>
      <c r="K77" s="6"/>
      <c r="L77" s="6"/>
    </row>
    <row r="78" spans="1:12">
      <c r="B78" s="209" t="s">
        <v>435</v>
      </c>
      <c r="D78" s="250"/>
      <c r="E78" s="198" t="s">
        <v>765</v>
      </c>
      <c r="F78" s="350"/>
      <c r="J78" s="198" t="s">
        <v>653</v>
      </c>
    </row>
    <row r="81" spans="1:12" ht="15.75">
      <c r="C81" s="197" t="s">
        <v>599</v>
      </c>
      <c r="D81" s="197"/>
    </row>
    <row r="82" spans="1:12" ht="15.75">
      <c r="D82" s="323" t="s">
        <v>600</v>
      </c>
      <c r="E82" s="323"/>
      <c r="F82" s="338"/>
      <c r="G82" s="323"/>
      <c r="H82" s="323"/>
    </row>
    <row r="83" spans="1:12" ht="15.75" thickBot="1">
      <c r="A83" s="198" t="s">
        <v>601</v>
      </c>
      <c r="C83" s="199"/>
      <c r="D83" s="199"/>
      <c r="E83" s="200"/>
      <c r="F83" s="339"/>
    </row>
    <row r="84" spans="1:12" ht="15.75" thickBot="1">
      <c r="A84" s="198" t="s">
        <v>602</v>
      </c>
      <c r="C84" s="199"/>
      <c r="D84" s="199"/>
      <c r="E84" s="201"/>
      <c r="F84" s="339"/>
    </row>
    <row r="85" spans="1:12" ht="15.75" thickBot="1">
      <c r="A85" s="198" t="s">
        <v>603</v>
      </c>
      <c r="C85" s="202" t="s">
        <v>604</v>
      </c>
      <c r="D85" s="202"/>
      <c r="E85" s="201"/>
      <c r="F85" s="339"/>
    </row>
    <row r="86" spans="1:12" ht="15.75" thickBot="1">
      <c r="A86" s="200"/>
      <c r="B86" s="200"/>
      <c r="C86" s="200"/>
      <c r="D86" s="200"/>
      <c r="E86" s="200"/>
      <c r="F86" s="340"/>
      <c r="G86" s="200"/>
      <c r="H86" s="200"/>
      <c r="I86" s="200"/>
      <c r="J86" s="200"/>
      <c r="K86" s="200"/>
      <c r="L86" s="200"/>
    </row>
    <row r="87" spans="1:12" ht="15.75" thickBot="1">
      <c r="A87" s="203"/>
      <c r="B87" s="204" t="s">
        <v>605</v>
      </c>
      <c r="C87" s="205" t="s">
        <v>606</v>
      </c>
      <c r="D87" s="205"/>
      <c r="E87" s="206"/>
      <c r="F87" s="341" t="s">
        <v>607</v>
      </c>
      <c r="G87" s="206"/>
      <c r="H87" s="205" t="s">
        <v>608</v>
      </c>
      <c r="I87" s="205"/>
      <c r="J87" s="205"/>
      <c r="K87" s="207"/>
      <c r="L87" s="203"/>
    </row>
    <row r="88" spans="1:12">
      <c r="A88" s="208" t="s">
        <v>609</v>
      </c>
      <c r="B88" s="209" t="s">
        <v>610</v>
      </c>
      <c r="C88" s="204" t="s">
        <v>611</v>
      </c>
      <c r="D88" s="367" t="s">
        <v>612</v>
      </c>
      <c r="E88" s="368"/>
      <c r="F88" s="342" t="s">
        <v>613</v>
      </c>
      <c r="G88" s="210" t="s">
        <v>614</v>
      </c>
      <c r="H88" s="209">
        <v>1</v>
      </c>
      <c r="I88" s="204">
        <v>2</v>
      </c>
      <c r="J88" s="209">
        <v>3</v>
      </c>
      <c r="K88" s="208">
        <v>4</v>
      </c>
      <c r="L88" s="208" t="s">
        <v>615</v>
      </c>
    </row>
    <row r="89" spans="1:12" ht="15.75" thickBot="1">
      <c r="A89" s="211" t="s">
        <v>616</v>
      </c>
      <c r="B89" s="212" t="s">
        <v>617</v>
      </c>
      <c r="C89" s="211" t="s">
        <v>618</v>
      </c>
      <c r="D89" s="369" t="s">
        <v>619</v>
      </c>
      <c r="E89" s="370"/>
      <c r="F89" s="343" t="s">
        <v>620</v>
      </c>
      <c r="G89" s="260" t="s">
        <v>621</v>
      </c>
      <c r="H89" s="212" t="s">
        <v>622</v>
      </c>
      <c r="I89" s="211" t="s">
        <v>623</v>
      </c>
      <c r="J89" s="212" t="s">
        <v>624</v>
      </c>
      <c r="K89" s="211" t="s">
        <v>625</v>
      </c>
      <c r="L89" s="211" t="s">
        <v>626</v>
      </c>
    </row>
    <row r="90" spans="1:12">
      <c r="A90" s="214">
        <v>1</v>
      </c>
      <c r="B90" s="304" t="s">
        <v>769</v>
      </c>
      <c r="C90" s="305" t="s">
        <v>628</v>
      </c>
      <c r="D90" s="306">
        <v>47</v>
      </c>
      <c r="E90" s="307"/>
      <c r="F90" s="344"/>
      <c r="G90" s="308">
        <f>F90*D90</f>
        <v>0</v>
      </c>
      <c r="H90" s="221"/>
      <c r="I90" s="222"/>
      <c r="J90" s="223"/>
      <c r="K90" s="222"/>
      <c r="L90" s="142"/>
    </row>
    <row r="91" spans="1:12">
      <c r="A91" s="224">
        <v>2</v>
      </c>
      <c r="B91" s="310" t="s">
        <v>770</v>
      </c>
      <c r="C91" s="305" t="s">
        <v>628</v>
      </c>
      <c r="D91" s="306">
        <v>32</v>
      </c>
      <c r="E91" s="311"/>
      <c r="F91" s="345"/>
      <c r="G91" s="308">
        <f t="shared" ref="G91:G99" si="4">F91*D91</f>
        <v>0</v>
      </c>
      <c r="H91" s="228"/>
      <c r="I91" s="227"/>
      <c r="J91" s="228"/>
      <c r="K91" s="227"/>
      <c r="L91" s="1"/>
    </row>
    <row r="92" spans="1:12">
      <c r="A92" s="224">
        <v>3</v>
      </c>
      <c r="B92" s="310"/>
      <c r="C92" s="305" t="s">
        <v>628</v>
      </c>
      <c r="D92" s="306"/>
      <c r="E92" s="311"/>
      <c r="F92" s="345"/>
      <c r="G92" s="308">
        <f t="shared" si="4"/>
        <v>0</v>
      </c>
      <c r="H92" s="228"/>
      <c r="I92" s="229"/>
      <c r="J92" s="228"/>
      <c r="K92" s="229"/>
      <c r="L92" s="1"/>
    </row>
    <row r="93" spans="1:12">
      <c r="A93" s="224">
        <v>4</v>
      </c>
      <c r="B93" s="310"/>
      <c r="C93" s="305" t="s">
        <v>628</v>
      </c>
      <c r="D93" s="306"/>
      <c r="E93" s="311"/>
      <c r="F93" s="345"/>
      <c r="G93" s="308">
        <f t="shared" si="4"/>
        <v>0</v>
      </c>
      <c r="H93" s="228"/>
      <c r="I93" s="1"/>
      <c r="J93" s="228"/>
      <c r="K93" s="230"/>
      <c r="L93" s="1"/>
    </row>
    <row r="94" spans="1:12">
      <c r="A94" s="224">
        <v>5</v>
      </c>
      <c r="B94" s="310"/>
      <c r="C94" s="305" t="s">
        <v>628</v>
      </c>
      <c r="D94" s="306"/>
      <c r="E94" s="311"/>
      <c r="F94" s="345"/>
      <c r="G94" s="308">
        <f t="shared" si="4"/>
        <v>0</v>
      </c>
      <c r="H94" s="231"/>
      <c r="I94" s="232"/>
      <c r="J94" s="231"/>
      <c r="K94" s="232"/>
      <c r="L94" s="1"/>
    </row>
    <row r="95" spans="1:12">
      <c r="A95" s="224">
        <v>6</v>
      </c>
      <c r="B95" s="310"/>
      <c r="C95" s="305" t="s">
        <v>628</v>
      </c>
      <c r="D95" s="306"/>
      <c r="E95" s="311"/>
      <c r="F95" s="345"/>
      <c r="G95" s="308">
        <f t="shared" si="4"/>
        <v>0</v>
      </c>
      <c r="H95" s="231"/>
      <c r="I95" s="227"/>
      <c r="J95" s="231"/>
      <c r="K95" s="227"/>
      <c r="L95" s="1"/>
    </row>
    <row r="96" spans="1:12">
      <c r="A96" s="224">
        <v>7</v>
      </c>
      <c r="B96" s="310"/>
      <c r="C96" s="305" t="s">
        <v>628</v>
      </c>
      <c r="D96" s="306"/>
      <c r="E96" s="311"/>
      <c r="F96" s="345"/>
      <c r="G96" s="308">
        <f t="shared" si="4"/>
        <v>0</v>
      </c>
      <c r="H96" s="228"/>
      <c r="I96" s="1"/>
      <c r="J96" s="228"/>
      <c r="K96" s="1"/>
      <c r="L96" s="1"/>
    </row>
    <row r="97" spans="1:12">
      <c r="A97" s="224">
        <v>8</v>
      </c>
      <c r="B97" s="310"/>
      <c r="C97" s="305" t="s">
        <v>628</v>
      </c>
      <c r="D97" s="306"/>
      <c r="E97" s="311"/>
      <c r="F97" s="345"/>
      <c r="G97" s="308">
        <f t="shared" si="4"/>
        <v>0</v>
      </c>
      <c r="H97" s="228"/>
      <c r="I97" s="1"/>
      <c r="J97" s="228"/>
      <c r="K97" s="1"/>
      <c r="L97" s="1"/>
    </row>
    <row r="98" spans="1:12">
      <c r="A98" s="224">
        <v>9</v>
      </c>
      <c r="B98" s="27"/>
      <c r="C98" s="305" t="s">
        <v>628</v>
      </c>
      <c r="D98" s="306"/>
      <c r="E98" s="311"/>
      <c r="F98" s="345"/>
      <c r="G98" s="308">
        <f t="shared" si="4"/>
        <v>0</v>
      </c>
      <c r="H98" s="228"/>
      <c r="I98" s="1"/>
      <c r="J98" s="228"/>
      <c r="K98" s="1"/>
      <c r="L98" s="1"/>
    </row>
    <row r="99" spans="1:12">
      <c r="A99" s="224">
        <v>10</v>
      </c>
      <c r="B99" s="310"/>
      <c r="C99" s="305" t="s">
        <v>628</v>
      </c>
      <c r="D99" s="306"/>
      <c r="E99" s="311"/>
      <c r="F99" s="345"/>
      <c r="G99" s="308">
        <f t="shared" si="4"/>
        <v>0</v>
      </c>
      <c r="H99" s="228"/>
      <c r="I99" s="1"/>
      <c r="J99" s="228"/>
      <c r="K99" s="1"/>
      <c r="L99" s="1"/>
    </row>
    <row r="100" spans="1:12">
      <c r="A100" s="224">
        <v>11</v>
      </c>
      <c r="B100" s="310"/>
      <c r="C100" s="305" t="s">
        <v>628</v>
      </c>
      <c r="D100" s="306"/>
      <c r="E100" s="311"/>
      <c r="F100" s="345" t="s">
        <v>751</v>
      </c>
      <c r="G100" s="322" t="e">
        <f>F100*D100</f>
        <v>#VALUE!</v>
      </c>
      <c r="H100" s="228"/>
      <c r="I100" s="1"/>
      <c r="J100" s="231"/>
      <c r="K100" s="1"/>
      <c r="L100" s="1"/>
    </row>
    <row r="101" spans="1:12">
      <c r="A101" s="224">
        <v>12</v>
      </c>
      <c r="B101" s="310"/>
      <c r="C101" s="305" t="s">
        <v>628</v>
      </c>
      <c r="D101" s="306"/>
      <c r="E101" s="311"/>
      <c r="F101" s="346"/>
      <c r="G101" s="308">
        <f t="shared" ref="G101:G113" si="5">F101*D101</f>
        <v>0</v>
      </c>
      <c r="H101" s="233"/>
      <c r="I101" s="1"/>
      <c r="J101" s="234"/>
      <c r="K101" s="1"/>
      <c r="L101" s="1"/>
    </row>
    <row r="102" spans="1:12">
      <c r="A102" s="224">
        <v>13</v>
      </c>
      <c r="B102" s="310"/>
      <c r="C102" s="305" t="s">
        <v>628</v>
      </c>
      <c r="D102" s="306"/>
      <c r="E102" s="311"/>
      <c r="F102" s="345"/>
      <c r="G102" s="308">
        <f t="shared" si="5"/>
        <v>0</v>
      </c>
      <c r="H102" s="228"/>
      <c r="I102" s="1"/>
      <c r="J102" s="231"/>
      <c r="K102" s="1"/>
      <c r="L102" s="1"/>
    </row>
    <row r="103" spans="1:12">
      <c r="A103" s="224">
        <v>14</v>
      </c>
      <c r="B103" s="310"/>
      <c r="C103" s="305" t="s">
        <v>628</v>
      </c>
      <c r="D103" s="306"/>
      <c r="E103" s="311"/>
      <c r="F103" s="345"/>
      <c r="G103" s="308">
        <f t="shared" si="5"/>
        <v>0</v>
      </c>
      <c r="H103" s="231"/>
      <c r="I103" s="227"/>
      <c r="J103" s="235"/>
      <c r="K103" s="227"/>
      <c r="L103" s="1"/>
    </row>
    <row r="104" spans="1:12">
      <c r="A104" s="224">
        <v>15</v>
      </c>
      <c r="B104" s="310"/>
      <c r="C104" s="305" t="s">
        <v>628</v>
      </c>
      <c r="D104" s="306"/>
      <c r="E104" s="311"/>
      <c r="F104" s="345"/>
      <c r="G104" s="308">
        <f t="shared" si="5"/>
        <v>0</v>
      </c>
      <c r="H104" s="231"/>
      <c r="I104" s="227"/>
      <c r="J104" s="235"/>
      <c r="K104" s="227"/>
      <c r="L104" s="1"/>
    </row>
    <row r="105" spans="1:12">
      <c r="A105" s="224">
        <v>16</v>
      </c>
      <c r="B105" s="310"/>
      <c r="C105" s="305" t="s">
        <v>628</v>
      </c>
      <c r="D105" s="306"/>
      <c r="E105" s="311"/>
      <c r="F105" s="345"/>
      <c r="G105" s="308">
        <f t="shared" si="5"/>
        <v>0</v>
      </c>
      <c r="H105" s="231"/>
      <c r="I105" s="227"/>
      <c r="J105" s="235"/>
      <c r="K105" s="230"/>
      <c r="L105" s="1"/>
    </row>
    <row r="106" spans="1:12">
      <c r="A106" s="224">
        <v>17</v>
      </c>
      <c r="B106" s="310"/>
      <c r="C106" s="305" t="s">
        <v>628</v>
      </c>
      <c r="D106" s="306"/>
      <c r="E106" s="311"/>
      <c r="F106" s="345"/>
      <c r="G106" s="308">
        <f t="shared" si="5"/>
        <v>0</v>
      </c>
      <c r="H106" s="236"/>
      <c r="I106" s="227"/>
      <c r="J106" s="232"/>
      <c r="K106" s="236"/>
      <c r="L106" s="1"/>
    </row>
    <row r="107" spans="1:12">
      <c r="A107" s="224">
        <v>18</v>
      </c>
      <c r="B107" s="310"/>
      <c r="C107" s="305" t="s">
        <v>628</v>
      </c>
      <c r="D107" s="306"/>
      <c r="E107" s="311"/>
      <c r="F107" s="345"/>
      <c r="G107" s="308">
        <f t="shared" si="5"/>
        <v>0</v>
      </c>
      <c r="H107" s="228"/>
      <c r="I107" s="1"/>
      <c r="J107" s="228"/>
      <c r="K107" s="1"/>
      <c r="L107" s="1"/>
    </row>
    <row r="108" spans="1:12">
      <c r="A108" s="224">
        <v>19</v>
      </c>
      <c r="B108" s="310"/>
      <c r="C108" s="305" t="s">
        <v>628</v>
      </c>
      <c r="D108" s="306"/>
      <c r="E108" s="311"/>
      <c r="F108" s="345"/>
      <c r="G108" s="308">
        <f t="shared" si="5"/>
        <v>0</v>
      </c>
      <c r="H108" s="228"/>
      <c r="I108" s="1"/>
      <c r="J108" s="228"/>
      <c r="K108" s="1"/>
      <c r="L108" s="1"/>
    </row>
    <row r="109" spans="1:12">
      <c r="A109" s="224">
        <v>20</v>
      </c>
      <c r="B109" s="310"/>
      <c r="C109" s="305" t="s">
        <v>628</v>
      </c>
      <c r="D109" s="306"/>
      <c r="E109" s="317"/>
      <c r="F109" s="345"/>
      <c r="G109" s="308">
        <f t="shared" si="5"/>
        <v>0</v>
      </c>
      <c r="H109" s="228"/>
      <c r="I109" s="1"/>
      <c r="J109" s="228"/>
      <c r="K109" s="1"/>
      <c r="L109" s="1"/>
    </row>
    <row r="110" spans="1:12">
      <c r="A110" s="224">
        <v>21</v>
      </c>
      <c r="B110" s="310"/>
      <c r="C110" s="305" t="s">
        <v>628</v>
      </c>
      <c r="D110" s="306"/>
      <c r="E110" s="311"/>
      <c r="F110" s="345"/>
      <c r="G110" s="308">
        <f t="shared" si="5"/>
        <v>0</v>
      </c>
      <c r="H110" s="233"/>
      <c r="I110" s="239"/>
      <c r="J110" s="233"/>
      <c r="K110" s="239"/>
      <c r="L110" s="1"/>
    </row>
    <row r="111" spans="1:12">
      <c r="A111" s="224">
        <v>22</v>
      </c>
      <c r="B111" s="310"/>
      <c r="C111" s="305" t="s">
        <v>628</v>
      </c>
      <c r="D111" s="306"/>
      <c r="E111" s="311"/>
      <c r="F111" s="345"/>
      <c r="G111" s="308">
        <f t="shared" si="5"/>
        <v>0</v>
      </c>
      <c r="H111" s="228"/>
      <c r="I111" s="227"/>
      <c r="J111" s="228"/>
      <c r="K111" s="227"/>
      <c r="L111" s="1"/>
    </row>
    <row r="112" spans="1:12">
      <c r="A112" s="224">
        <v>23</v>
      </c>
      <c r="B112" s="332"/>
      <c r="C112" s="333" t="s">
        <v>628</v>
      </c>
      <c r="D112" s="317"/>
      <c r="E112" s="334"/>
      <c r="F112" s="348"/>
      <c r="G112" s="314">
        <f t="shared" si="5"/>
        <v>0</v>
      </c>
      <c r="H112" s="228"/>
      <c r="I112" s="230"/>
      <c r="J112" s="228"/>
      <c r="K112" s="230"/>
      <c r="L112" s="1"/>
    </row>
    <row r="113" spans="1:12" ht="15.75" thickBot="1">
      <c r="A113" s="224">
        <v>24</v>
      </c>
      <c r="B113" s="327"/>
      <c r="C113" s="328">
        <v>0</v>
      </c>
      <c r="D113" s="329"/>
      <c r="E113" s="330"/>
      <c r="F113" s="349"/>
      <c r="G113" s="331">
        <f t="shared" si="5"/>
        <v>0</v>
      </c>
      <c r="H113" s="247"/>
      <c r="I113" s="247"/>
      <c r="J113" s="247"/>
      <c r="K113" s="247"/>
      <c r="L113" s="245"/>
    </row>
    <row r="114" spans="1:12" ht="15.75" thickBot="1">
      <c r="A114" s="224">
        <v>25</v>
      </c>
      <c r="B114" s="241" t="s">
        <v>646</v>
      </c>
      <c r="C114" s="211"/>
      <c r="D114" s="243"/>
      <c r="E114" s="244"/>
      <c r="F114" s="347"/>
      <c r="G114" s="326"/>
      <c r="H114" s="247"/>
      <c r="I114" s="247"/>
      <c r="J114" s="247"/>
      <c r="K114" s="247"/>
      <c r="L114" s="248"/>
    </row>
    <row r="115" spans="1:12">
      <c r="A115" s="198" t="s">
        <v>647</v>
      </c>
      <c r="C115" s="198"/>
      <c r="D115" s="198"/>
      <c r="E115" s="198" t="s">
        <v>218</v>
      </c>
      <c r="I115" s="198" t="s">
        <v>648</v>
      </c>
    </row>
    <row r="116" spans="1:12">
      <c r="A116" t="s">
        <v>649</v>
      </c>
      <c r="B116" s="6"/>
      <c r="E116" s="6"/>
      <c r="F116" s="339"/>
      <c r="G116" s="198"/>
      <c r="H116" s="249"/>
      <c r="J116" s="198"/>
    </row>
    <row r="117" spans="1:12">
      <c r="A117" s="198" t="s">
        <v>650</v>
      </c>
      <c r="B117" s="324" t="s">
        <v>438</v>
      </c>
      <c r="C117" s="325"/>
      <c r="D117" s="325"/>
      <c r="E117" s="325" t="s">
        <v>766</v>
      </c>
      <c r="F117" s="339"/>
      <c r="G117" s="6"/>
      <c r="H117" s="6"/>
      <c r="I117" s="6"/>
      <c r="J117" s="325" t="s">
        <v>651</v>
      </c>
      <c r="K117" s="6"/>
      <c r="L117" s="6"/>
    </row>
    <row r="118" spans="1:12">
      <c r="B118" s="209" t="s">
        <v>435</v>
      </c>
      <c r="D118" s="250"/>
      <c r="E118" s="198" t="s">
        <v>765</v>
      </c>
      <c r="F118" s="350"/>
      <c r="J118" s="198" t="s">
        <v>653</v>
      </c>
    </row>
  </sheetData>
  <mergeCells count="7">
    <mergeCell ref="D38:G38"/>
    <mergeCell ref="D88:E88"/>
    <mergeCell ref="D89:E89"/>
    <mergeCell ref="D8:E8"/>
    <mergeCell ref="D9:E9"/>
    <mergeCell ref="D48:E48"/>
    <mergeCell ref="D49:E49"/>
  </mergeCells>
  <pageMargins left="0.7" right="0.7" top="0.1875" bottom="5.2083333333333336E-2" header="0.3" footer="0.3"/>
  <pageSetup paperSize="256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view="pageLayout" zoomScaleNormal="100" workbookViewId="0">
      <selection sqref="A1:L81"/>
    </sheetView>
  </sheetViews>
  <sheetFormatPr defaultRowHeight="15"/>
  <cols>
    <col min="2" max="2" width="31.85546875" customWidth="1"/>
    <col min="5" max="5" width="10.5703125" customWidth="1"/>
    <col min="6" max="6" width="10.28515625" customWidth="1"/>
    <col min="7" max="7" width="10.42578125" customWidth="1"/>
    <col min="8" max="8" width="11.7109375" customWidth="1"/>
    <col min="9" max="9" width="10.140625" customWidth="1"/>
    <col min="10" max="10" width="12.28515625" customWidth="1"/>
    <col min="11" max="11" width="10" customWidth="1"/>
    <col min="12" max="12" width="12.42578125" customWidth="1"/>
  </cols>
  <sheetData>
    <row r="1" spans="1:12" ht="15.75">
      <c r="C1" s="197" t="s">
        <v>599</v>
      </c>
      <c r="D1" s="197"/>
    </row>
    <row r="2" spans="1:12" ht="15.75">
      <c r="E2" s="197" t="s">
        <v>600</v>
      </c>
    </row>
    <row r="3" spans="1:12" ht="15.75" thickBot="1">
      <c r="A3" s="198" t="s">
        <v>601</v>
      </c>
      <c r="C3" s="199"/>
      <c r="D3" s="199"/>
      <c r="E3" s="200"/>
      <c r="F3" s="6"/>
    </row>
    <row r="4" spans="1:12" ht="15.75" thickBot="1">
      <c r="A4" s="198" t="s">
        <v>602</v>
      </c>
      <c r="C4" s="199"/>
      <c r="D4" s="199"/>
      <c r="E4" s="201"/>
      <c r="F4" s="6"/>
    </row>
    <row r="5" spans="1:12" ht="15.75" thickBot="1">
      <c r="A5" s="198" t="s">
        <v>603</v>
      </c>
      <c r="C5" s="202" t="s">
        <v>604</v>
      </c>
      <c r="D5" s="202"/>
      <c r="E5" s="201"/>
      <c r="F5" s="6"/>
    </row>
    <row r="6" spans="1:12" ht="15.75" thickBot="1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</row>
    <row r="7" spans="1:12" ht="15.75" thickBot="1">
      <c r="A7" s="203"/>
      <c r="B7" s="204" t="s">
        <v>605</v>
      </c>
      <c r="C7" s="205" t="s">
        <v>606</v>
      </c>
      <c r="D7" s="205"/>
      <c r="E7" s="206"/>
      <c r="F7" s="205" t="s">
        <v>607</v>
      </c>
      <c r="G7" s="206"/>
      <c r="H7" s="205" t="s">
        <v>608</v>
      </c>
      <c r="I7" s="205"/>
      <c r="J7" s="205"/>
      <c r="K7" s="207"/>
      <c r="L7" s="203"/>
    </row>
    <row r="8" spans="1:12">
      <c r="A8" s="208" t="s">
        <v>609</v>
      </c>
      <c r="B8" s="209" t="s">
        <v>610</v>
      </c>
      <c r="C8" s="204" t="s">
        <v>611</v>
      </c>
      <c r="D8" s="287"/>
      <c r="E8" s="209" t="s">
        <v>612</v>
      </c>
      <c r="F8" s="204" t="s">
        <v>613</v>
      </c>
      <c r="G8" s="210" t="s">
        <v>614</v>
      </c>
      <c r="H8" s="209">
        <v>1</v>
      </c>
      <c r="I8" s="204">
        <v>2</v>
      </c>
      <c r="J8" s="209">
        <v>3</v>
      </c>
      <c r="K8" s="208">
        <v>4</v>
      </c>
      <c r="L8" s="208" t="s">
        <v>615</v>
      </c>
    </row>
    <row r="9" spans="1:12" ht="15.75" thickBot="1">
      <c r="A9" s="211" t="s">
        <v>616</v>
      </c>
      <c r="B9" s="212" t="s">
        <v>617</v>
      </c>
      <c r="C9" s="211" t="s">
        <v>618</v>
      </c>
      <c r="D9" s="212"/>
      <c r="E9" s="212" t="s">
        <v>619</v>
      </c>
      <c r="F9" s="211" t="s">
        <v>620</v>
      </c>
      <c r="G9" s="254" t="s">
        <v>621</v>
      </c>
      <c r="H9" s="212" t="s">
        <v>622</v>
      </c>
      <c r="I9" s="211" t="s">
        <v>623</v>
      </c>
      <c r="J9" s="212" t="s">
        <v>624</v>
      </c>
      <c r="K9" s="211" t="s">
        <v>625</v>
      </c>
      <c r="L9" s="211" t="s">
        <v>626</v>
      </c>
    </row>
    <row r="10" spans="1:12">
      <c r="A10" s="214">
        <v>1</v>
      </c>
      <c r="B10" s="215" t="s">
        <v>627</v>
      </c>
      <c r="C10" s="216" t="s">
        <v>628</v>
      </c>
      <c r="D10" s="217"/>
      <c r="E10" s="218"/>
      <c r="F10" s="219" t="s">
        <v>629</v>
      </c>
      <c r="G10" s="220">
        <v>0</v>
      </c>
      <c r="H10" s="221"/>
      <c r="I10" s="222"/>
      <c r="J10" s="223"/>
      <c r="K10" s="222"/>
      <c r="L10" s="142"/>
    </row>
    <row r="11" spans="1:12">
      <c r="A11" s="224">
        <v>2</v>
      </c>
      <c r="B11" s="225" t="s">
        <v>630</v>
      </c>
      <c r="C11" s="216" t="s">
        <v>628</v>
      </c>
      <c r="D11" s="217"/>
      <c r="E11" s="226"/>
      <c r="F11" s="227" t="s">
        <v>631</v>
      </c>
      <c r="G11" s="220">
        <v>0</v>
      </c>
      <c r="H11" s="228"/>
      <c r="I11" s="227"/>
      <c r="J11" s="228"/>
      <c r="K11" s="227"/>
      <c r="L11" s="1"/>
    </row>
    <row r="12" spans="1:12">
      <c r="A12" s="224">
        <v>3</v>
      </c>
      <c r="B12" s="225" t="s">
        <v>17</v>
      </c>
      <c r="C12" s="216" t="s">
        <v>628</v>
      </c>
      <c r="D12" s="217"/>
      <c r="E12" s="226"/>
      <c r="F12" s="227" t="s">
        <v>632</v>
      </c>
      <c r="G12" s="220">
        <v>0</v>
      </c>
      <c r="H12" s="228"/>
      <c r="I12" s="229"/>
      <c r="J12" s="228"/>
      <c r="K12" s="229"/>
      <c r="L12" s="1"/>
    </row>
    <row r="13" spans="1:12">
      <c r="A13" s="224">
        <v>4</v>
      </c>
      <c r="B13" s="225" t="s">
        <v>18</v>
      </c>
      <c r="C13" s="216" t="s">
        <v>628</v>
      </c>
      <c r="D13" s="217"/>
      <c r="E13" s="226"/>
      <c r="F13" s="227" t="s">
        <v>633</v>
      </c>
      <c r="G13" s="220">
        <v>0</v>
      </c>
      <c r="H13" s="228"/>
      <c r="I13" s="1"/>
      <c r="J13" s="228"/>
      <c r="K13" s="230"/>
      <c r="L13" s="1"/>
    </row>
    <row r="14" spans="1:12">
      <c r="A14" s="224">
        <v>5</v>
      </c>
      <c r="B14" s="225" t="s">
        <v>33</v>
      </c>
      <c r="C14" s="216" t="s">
        <v>628</v>
      </c>
      <c r="D14" s="217"/>
      <c r="E14" s="226"/>
      <c r="F14" s="227" t="s">
        <v>634</v>
      </c>
      <c r="G14" s="220">
        <v>0</v>
      </c>
      <c r="H14" s="231"/>
      <c r="I14" s="232"/>
      <c r="J14" s="231"/>
      <c r="K14" s="232"/>
      <c r="L14" s="1"/>
    </row>
    <row r="15" spans="1:12">
      <c r="A15" s="224">
        <v>6</v>
      </c>
      <c r="B15" s="225" t="s">
        <v>34</v>
      </c>
      <c r="C15" s="216" t="s">
        <v>628</v>
      </c>
      <c r="D15" s="217"/>
      <c r="E15" s="226"/>
      <c r="F15" s="227" t="s">
        <v>634</v>
      </c>
      <c r="G15" s="220">
        <v>0</v>
      </c>
      <c r="H15" s="231"/>
      <c r="I15" s="227"/>
      <c r="J15" s="231"/>
      <c r="K15" s="227"/>
      <c r="L15" s="1"/>
    </row>
    <row r="16" spans="1:12">
      <c r="A16" s="224">
        <v>7</v>
      </c>
      <c r="B16" s="225" t="s">
        <v>40</v>
      </c>
      <c r="C16" s="216" t="s">
        <v>628</v>
      </c>
      <c r="D16" s="217"/>
      <c r="E16" s="226"/>
      <c r="F16" s="227" t="s">
        <v>635</v>
      </c>
      <c r="G16" s="220">
        <v>0</v>
      </c>
      <c r="H16" s="228"/>
      <c r="I16" s="1"/>
      <c r="J16" s="228"/>
      <c r="K16" s="1"/>
      <c r="L16" s="1"/>
    </row>
    <row r="17" spans="1:12">
      <c r="A17" s="224">
        <v>8</v>
      </c>
      <c r="B17" s="225" t="s">
        <v>41</v>
      </c>
      <c r="C17" s="216" t="s">
        <v>628</v>
      </c>
      <c r="D17" s="217"/>
      <c r="E17" s="226"/>
      <c r="F17" s="227" t="s">
        <v>636</v>
      </c>
      <c r="G17" s="220">
        <v>0</v>
      </c>
      <c r="H17" s="228"/>
      <c r="I17" s="1"/>
      <c r="J17" s="228"/>
      <c r="K17" s="1"/>
      <c r="L17" s="1"/>
    </row>
    <row r="18" spans="1:12">
      <c r="A18" s="224">
        <v>9</v>
      </c>
      <c r="B18" s="225" t="s">
        <v>42</v>
      </c>
      <c r="C18" s="216" t="s">
        <v>628</v>
      </c>
      <c r="D18" s="217"/>
      <c r="E18" s="226"/>
      <c r="F18" s="227" t="s">
        <v>637</v>
      </c>
      <c r="G18" s="220">
        <v>0</v>
      </c>
      <c r="H18" s="228"/>
      <c r="I18" s="1"/>
      <c r="J18" s="228"/>
      <c r="K18" s="1"/>
      <c r="L18" s="1"/>
    </row>
    <row r="19" spans="1:12">
      <c r="A19" s="224">
        <v>10</v>
      </c>
      <c r="B19" s="225" t="s">
        <v>70</v>
      </c>
      <c r="C19" s="216" t="s">
        <v>628</v>
      </c>
      <c r="D19" s="217"/>
      <c r="E19" s="226"/>
      <c r="F19" s="227" t="s">
        <v>638</v>
      </c>
      <c r="G19" s="220">
        <v>0</v>
      </c>
      <c r="H19" s="228"/>
      <c r="I19" s="1"/>
      <c r="J19" s="228"/>
      <c r="K19" s="1"/>
      <c r="L19" s="1"/>
    </row>
    <row r="20" spans="1:12">
      <c r="A20" s="224">
        <v>11</v>
      </c>
      <c r="B20" s="225" t="s">
        <v>46</v>
      </c>
      <c r="C20" s="216" t="s">
        <v>628</v>
      </c>
      <c r="D20" s="217"/>
      <c r="E20" s="226"/>
      <c r="F20" s="227" t="s">
        <v>639</v>
      </c>
      <c r="G20" s="220">
        <v>0</v>
      </c>
      <c r="H20" s="228"/>
      <c r="I20" s="1"/>
      <c r="J20" s="231"/>
      <c r="K20" s="1"/>
      <c r="L20" s="1"/>
    </row>
    <row r="21" spans="1:12">
      <c r="A21" s="224">
        <v>12</v>
      </c>
      <c r="B21" s="225" t="s">
        <v>640</v>
      </c>
      <c r="C21" s="216" t="s">
        <v>628</v>
      </c>
      <c r="D21" s="217"/>
      <c r="E21" s="226"/>
      <c r="F21" s="229">
        <v>1300</v>
      </c>
      <c r="G21" s="220">
        <v>0</v>
      </c>
      <c r="H21" s="233"/>
      <c r="I21" s="1"/>
      <c r="J21" s="234"/>
      <c r="K21" s="1"/>
      <c r="L21" s="1"/>
    </row>
    <row r="22" spans="1:12">
      <c r="A22" s="224">
        <v>13</v>
      </c>
      <c r="B22" s="225" t="s">
        <v>48</v>
      </c>
      <c r="C22" s="216" t="s">
        <v>628</v>
      </c>
      <c r="D22" s="217"/>
      <c r="E22" s="226"/>
      <c r="F22" s="227" t="s">
        <v>641</v>
      </c>
      <c r="G22" s="220">
        <v>0</v>
      </c>
      <c r="H22" s="228"/>
      <c r="I22" s="1"/>
      <c r="J22" s="231"/>
      <c r="K22" s="1"/>
      <c r="L22" s="1"/>
    </row>
    <row r="23" spans="1:12">
      <c r="A23" s="224">
        <v>14</v>
      </c>
      <c r="B23" s="225" t="s">
        <v>83</v>
      </c>
      <c r="C23" s="216" t="s">
        <v>628</v>
      </c>
      <c r="D23" s="217"/>
      <c r="E23" s="226"/>
      <c r="F23" s="232">
        <v>1050</v>
      </c>
      <c r="G23" s="220">
        <v>0</v>
      </c>
      <c r="H23" s="231"/>
      <c r="I23" s="227"/>
      <c r="J23" s="235"/>
      <c r="K23" s="227"/>
      <c r="L23" s="1"/>
    </row>
    <row r="24" spans="1:12">
      <c r="A24" s="224">
        <v>15</v>
      </c>
      <c r="B24" s="225" t="s">
        <v>49</v>
      </c>
      <c r="C24" s="216" t="s">
        <v>628</v>
      </c>
      <c r="D24" s="217"/>
      <c r="E24" s="226"/>
      <c r="F24" s="227" t="s">
        <v>642</v>
      </c>
      <c r="G24" s="220">
        <v>0</v>
      </c>
      <c r="H24" s="231"/>
      <c r="I24" s="227"/>
      <c r="J24" s="235"/>
      <c r="K24" s="227"/>
      <c r="L24" s="1"/>
    </row>
    <row r="25" spans="1:12">
      <c r="A25" s="224">
        <v>16</v>
      </c>
      <c r="B25" s="225" t="s">
        <v>50</v>
      </c>
      <c r="C25" s="216" t="s">
        <v>628</v>
      </c>
      <c r="D25" s="217"/>
      <c r="E25" s="226"/>
      <c r="F25" s="227" t="s">
        <v>637</v>
      </c>
      <c r="G25" s="220">
        <v>0</v>
      </c>
      <c r="H25" s="231"/>
      <c r="I25" s="227"/>
      <c r="J25" s="235"/>
      <c r="K25" s="230"/>
      <c r="L25" s="1"/>
    </row>
    <row r="26" spans="1:12">
      <c r="A26" s="224">
        <v>17</v>
      </c>
      <c r="B26" s="225" t="s">
        <v>56</v>
      </c>
      <c r="C26" s="216" t="s">
        <v>628</v>
      </c>
      <c r="D26" s="217"/>
      <c r="E26" s="226"/>
      <c r="F26" s="227" t="s">
        <v>636</v>
      </c>
      <c r="G26" s="220">
        <v>0</v>
      </c>
      <c r="H26" s="236"/>
      <c r="I26" s="227"/>
      <c r="J26" s="232"/>
      <c r="K26" s="236"/>
      <c r="L26" s="1"/>
    </row>
    <row r="27" spans="1:12">
      <c r="A27" s="224">
        <v>18</v>
      </c>
      <c r="B27" s="225" t="s">
        <v>64</v>
      </c>
      <c r="C27" s="216" t="s">
        <v>628</v>
      </c>
      <c r="D27" s="217"/>
      <c r="E27" s="226"/>
      <c r="F27" s="227" t="s">
        <v>636</v>
      </c>
      <c r="G27" s="220">
        <v>0</v>
      </c>
      <c r="H27" s="228"/>
      <c r="I27" s="1"/>
      <c r="J27" s="228"/>
      <c r="K27" s="1"/>
      <c r="L27" s="1"/>
    </row>
    <row r="28" spans="1:12">
      <c r="A28" s="224">
        <v>19</v>
      </c>
      <c r="B28" s="225" t="s">
        <v>61</v>
      </c>
      <c r="C28" s="216" t="s">
        <v>628</v>
      </c>
      <c r="D28" s="217"/>
      <c r="E28" s="226"/>
      <c r="F28" s="227" t="s">
        <v>643</v>
      </c>
      <c r="G28" s="220">
        <v>0</v>
      </c>
      <c r="H28" s="228"/>
      <c r="I28" s="1"/>
      <c r="J28" s="228"/>
      <c r="K28" s="1"/>
      <c r="L28" s="1"/>
    </row>
    <row r="29" spans="1:12">
      <c r="A29" s="224">
        <v>20</v>
      </c>
      <c r="B29" s="225" t="s">
        <v>63</v>
      </c>
      <c r="C29" s="216" t="s">
        <v>628</v>
      </c>
      <c r="D29" s="217"/>
      <c r="E29" s="226"/>
      <c r="F29" s="227" t="s">
        <v>634</v>
      </c>
      <c r="G29" s="220">
        <v>0</v>
      </c>
      <c r="H29" s="228"/>
      <c r="I29" s="1"/>
      <c r="J29" s="228"/>
      <c r="K29" s="1"/>
      <c r="L29" s="1"/>
    </row>
    <row r="30" spans="1:12">
      <c r="A30" s="224">
        <v>21</v>
      </c>
      <c r="B30" s="225" t="s">
        <v>644</v>
      </c>
      <c r="C30" s="216" t="s">
        <v>628</v>
      </c>
      <c r="D30" s="217"/>
      <c r="E30" s="237"/>
      <c r="F30" s="232" t="s">
        <v>645</v>
      </c>
      <c r="G30" s="238"/>
      <c r="H30" s="233"/>
      <c r="I30" s="239"/>
      <c r="J30" s="233"/>
      <c r="K30" s="239"/>
      <c r="L30" s="1"/>
    </row>
    <row r="31" spans="1:12">
      <c r="A31" s="224">
        <v>22</v>
      </c>
      <c r="B31" s="225"/>
      <c r="C31" s="216"/>
      <c r="D31" s="217"/>
      <c r="E31" s="226"/>
      <c r="F31" s="227"/>
      <c r="G31" s="240"/>
      <c r="H31" s="228"/>
      <c r="I31" s="227"/>
      <c r="J31" s="228"/>
      <c r="K31" s="227"/>
      <c r="L31" s="1"/>
    </row>
    <row r="32" spans="1:12">
      <c r="A32" s="224">
        <v>23</v>
      </c>
      <c r="B32" s="225"/>
      <c r="C32" s="216"/>
      <c r="D32" s="217"/>
      <c r="E32" s="226"/>
      <c r="F32" s="227"/>
      <c r="G32" s="240"/>
      <c r="H32" s="228"/>
      <c r="I32" s="230"/>
      <c r="J32" s="228"/>
      <c r="K32" s="230"/>
      <c r="L32" s="1"/>
    </row>
    <row r="33" spans="1:12" ht="15.75" thickBot="1">
      <c r="A33" s="224">
        <v>24</v>
      </c>
      <c r="B33" s="241"/>
      <c r="C33" s="242"/>
      <c r="D33" s="243"/>
      <c r="E33" s="244"/>
      <c r="F33" s="245"/>
      <c r="G33" s="246"/>
      <c r="H33" s="247"/>
      <c r="I33" s="247"/>
      <c r="J33" s="247"/>
      <c r="K33" s="247"/>
      <c r="L33" s="245"/>
    </row>
    <row r="34" spans="1:12" ht="15.75" thickBot="1">
      <c r="A34" s="224">
        <v>25</v>
      </c>
      <c r="B34" s="241" t="s">
        <v>646</v>
      </c>
      <c r="C34" s="242"/>
      <c r="D34" s="243"/>
      <c r="E34" s="244"/>
      <c r="F34" s="245"/>
      <c r="G34" s="246">
        <v>37750</v>
      </c>
      <c r="H34" s="247"/>
      <c r="I34" s="247"/>
      <c r="J34" s="247"/>
      <c r="K34" s="247"/>
      <c r="L34" s="248"/>
    </row>
    <row r="35" spans="1:12">
      <c r="A35" s="198" t="s">
        <v>647</v>
      </c>
      <c r="C35" s="198" t="s">
        <v>217</v>
      </c>
      <c r="D35" s="198"/>
      <c r="G35" s="198" t="s">
        <v>218</v>
      </c>
      <c r="I35" s="198" t="s">
        <v>648</v>
      </c>
    </row>
    <row r="36" spans="1:12">
      <c r="A36" t="s">
        <v>649</v>
      </c>
      <c r="B36" s="6"/>
      <c r="C36" t="s">
        <v>700</v>
      </c>
      <c r="E36" s="6"/>
      <c r="F36" s="6"/>
      <c r="G36" s="198"/>
      <c r="H36" s="249"/>
      <c r="J36" s="198"/>
    </row>
    <row r="37" spans="1:12">
      <c r="A37" s="198" t="s">
        <v>650</v>
      </c>
      <c r="B37" s="6"/>
      <c r="C37" s="198" t="s">
        <v>701</v>
      </c>
      <c r="D37" s="198"/>
      <c r="E37" s="6"/>
      <c r="F37" s="6"/>
      <c r="G37" s="198" t="s">
        <v>702</v>
      </c>
      <c r="J37" s="198" t="s">
        <v>651</v>
      </c>
    </row>
    <row r="38" spans="1:12">
      <c r="B38" s="288" t="s">
        <v>703</v>
      </c>
      <c r="E38" s="198" t="s">
        <v>704</v>
      </c>
      <c r="G38" s="198" t="s">
        <v>652</v>
      </c>
      <c r="J38" s="198" t="s">
        <v>653</v>
      </c>
    </row>
    <row r="39" spans="1:12">
      <c r="B39" s="289" t="s">
        <v>705</v>
      </c>
      <c r="C39" t="s">
        <v>706</v>
      </c>
      <c r="E39" s="290"/>
      <c r="F39" s="6"/>
      <c r="G39" s="289" t="s">
        <v>707</v>
      </c>
      <c r="J39" s="291" t="s">
        <v>708</v>
      </c>
    </row>
    <row r="40" spans="1:12">
      <c r="B40" s="288" t="s">
        <v>709</v>
      </c>
      <c r="E40" s="288" t="s">
        <v>710</v>
      </c>
      <c r="G40" s="291" t="s">
        <v>711</v>
      </c>
      <c r="J40" s="291" t="s">
        <v>712</v>
      </c>
    </row>
    <row r="43" spans="1:12" ht="15.75">
      <c r="C43" s="197" t="s">
        <v>713</v>
      </c>
      <c r="D43" s="197"/>
    </row>
    <row r="44" spans="1:12" ht="15.75">
      <c r="E44" s="197" t="s">
        <v>714</v>
      </c>
    </row>
    <row r="45" spans="1:12" ht="15.75" thickBot="1">
      <c r="A45" s="198" t="s">
        <v>601</v>
      </c>
      <c r="C45" s="199" t="s">
        <v>715</v>
      </c>
      <c r="D45" s="199"/>
      <c r="E45" s="200"/>
      <c r="F45" s="6"/>
    </row>
    <row r="46" spans="1:12" ht="15.75" thickBot="1">
      <c r="A46" s="198" t="s">
        <v>602</v>
      </c>
      <c r="C46" s="199" t="s">
        <v>716</v>
      </c>
      <c r="D46" s="199"/>
      <c r="E46" s="201"/>
      <c r="F46" s="6"/>
    </row>
    <row r="47" spans="1:12" ht="15.75" thickBot="1">
      <c r="A47" s="198" t="s">
        <v>603</v>
      </c>
      <c r="C47" s="202" t="s">
        <v>604</v>
      </c>
      <c r="D47" s="202"/>
      <c r="E47" s="201"/>
      <c r="F47" s="6"/>
    </row>
    <row r="48" spans="1:12" ht="15.75" thickBot="1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</row>
    <row r="49" spans="1:12" ht="15.75" thickBot="1">
      <c r="A49" s="203"/>
      <c r="B49" s="204" t="s">
        <v>717</v>
      </c>
      <c r="C49" s="205" t="s">
        <v>606</v>
      </c>
      <c r="D49" s="205"/>
      <c r="E49" s="206"/>
      <c r="F49" s="205" t="s">
        <v>607</v>
      </c>
      <c r="G49" s="206"/>
      <c r="H49" s="205" t="s">
        <v>608</v>
      </c>
      <c r="I49" s="205"/>
      <c r="J49" s="205"/>
      <c r="K49" s="207"/>
      <c r="L49" s="203"/>
    </row>
    <row r="50" spans="1:12">
      <c r="A50" s="208" t="s">
        <v>609</v>
      </c>
      <c r="B50" s="209" t="s">
        <v>610</v>
      </c>
      <c r="C50" s="204" t="s">
        <v>611</v>
      </c>
      <c r="D50" s="287"/>
      <c r="E50" s="209" t="s">
        <v>612</v>
      </c>
      <c r="F50" s="204" t="s">
        <v>613</v>
      </c>
      <c r="G50" s="210" t="s">
        <v>614</v>
      </c>
      <c r="H50" s="209">
        <v>1</v>
      </c>
      <c r="I50" s="204">
        <v>2</v>
      </c>
      <c r="J50" s="209">
        <v>3</v>
      </c>
      <c r="K50" s="208">
        <v>4</v>
      </c>
      <c r="L50" s="208" t="s">
        <v>615</v>
      </c>
    </row>
    <row r="51" spans="1:12" ht="15.75" thickBot="1">
      <c r="A51" s="211" t="s">
        <v>616</v>
      </c>
      <c r="B51" s="212" t="s">
        <v>617</v>
      </c>
      <c r="C51" s="211" t="s">
        <v>618</v>
      </c>
      <c r="D51" s="212"/>
      <c r="E51" s="212" t="s">
        <v>619</v>
      </c>
      <c r="F51" s="211" t="s">
        <v>620</v>
      </c>
      <c r="G51" s="254" t="s">
        <v>621</v>
      </c>
      <c r="H51" s="212" t="s">
        <v>622</v>
      </c>
      <c r="I51" s="211" t="s">
        <v>623</v>
      </c>
      <c r="J51" s="212" t="s">
        <v>624</v>
      </c>
      <c r="K51" s="211" t="s">
        <v>625</v>
      </c>
      <c r="L51" s="211" t="s">
        <v>626</v>
      </c>
    </row>
    <row r="52" spans="1:12">
      <c r="A52" s="292">
        <v>1</v>
      </c>
      <c r="B52" s="251" t="s">
        <v>718</v>
      </c>
      <c r="C52" s="293" t="s">
        <v>628</v>
      </c>
      <c r="D52" s="294"/>
      <c r="E52" s="294" t="s">
        <v>719</v>
      </c>
      <c r="F52" s="295">
        <v>1500</v>
      </c>
      <c r="G52" s="296">
        <v>3000</v>
      </c>
      <c r="H52" s="293"/>
      <c r="I52" s="295"/>
      <c r="J52" s="293"/>
      <c r="K52" s="295"/>
      <c r="L52" s="142"/>
    </row>
    <row r="53" spans="1:12">
      <c r="A53" s="297">
        <v>2</v>
      </c>
      <c r="B53" s="298" t="s">
        <v>720</v>
      </c>
      <c r="C53" s="293" t="s">
        <v>628</v>
      </c>
      <c r="D53" s="294"/>
      <c r="E53" s="294" t="s">
        <v>719</v>
      </c>
      <c r="F53" s="295">
        <v>1500</v>
      </c>
      <c r="G53" s="296">
        <v>3000</v>
      </c>
      <c r="H53" s="293"/>
      <c r="I53" s="299"/>
      <c r="J53" s="293"/>
      <c r="K53" s="299"/>
      <c r="L53" s="1"/>
    </row>
    <row r="54" spans="1:12">
      <c r="A54" s="297">
        <v>3</v>
      </c>
      <c r="B54" s="298" t="s">
        <v>721</v>
      </c>
      <c r="C54" s="293" t="s">
        <v>628</v>
      </c>
      <c r="D54" s="294"/>
      <c r="E54" s="294" t="s">
        <v>719</v>
      </c>
      <c r="F54" s="300" t="s">
        <v>722</v>
      </c>
      <c r="G54" s="299">
        <v>1000</v>
      </c>
      <c r="H54" s="293"/>
      <c r="I54" s="300"/>
      <c r="J54" s="293"/>
      <c r="K54" s="300"/>
      <c r="L54" s="1"/>
    </row>
    <row r="55" spans="1:12">
      <c r="A55" s="224">
        <v>4</v>
      </c>
      <c r="B55" s="298" t="s">
        <v>723</v>
      </c>
      <c r="C55" s="293" t="s">
        <v>628</v>
      </c>
      <c r="D55" s="294"/>
      <c r="E55" s="294" t="s">
        <v>724</v>
      </c>
      <c r="F55" s="299">
        <v>1000</v>
      </c>
      <c r="G55" s="299">
        <v>1000</v>
      </c>
      <c r="H55" s="293"/>
      <c r="I55" s="293"/>
      <c r="J55" s="293"/>
      <c r="K55" s="299"/>
      <c r="L55" s="1"/>
    </row>
    <row r="56" spans="1:12">
      <c r="A56" s="1"/>
      <c r="B56" s="231"/>
      <c r="C56" s="1"/>
      <c r="D56" s="231"/>
      <c r="E56" s="231"/>
      <c r="F56" s="1"/>
      <c r="G56" s="301"/>
      <c r="H56" s="231"/>
      <c r="I56" s="1"/>
      <c r="J56" s="231"/>
      <c r="K56" s="1"/>
      <c r="L56" s="1"/>
    </row>
    <row r="57" spans="1:12">
      <c r="A57" s="1"/>
      <c r="B57" s="231"/>
      <c r="C57" s="1"/>
      <c r="D57" s="231"/>
      <c r="E57" s="231"/>
      <c r="F57" s="1"/>
      <c r="G57" s="301"/>
      <c r="H57" s="231"/>
      <c r="I57" s="1"/>
      <c r="J57" s="231"/>
      <c r="K57" s="1"/>
      <c r="L57" s="1"/>
    </row>
    <row r="58" spans="1:12">
      <c r="A58" s="1"/>
      <c r="B58" s="231"/>
      <c r="C58" s="1"/>
      <c r="D58" s="231"/>
      <c r="E58" s="231"/>
      <c r="F58" s="1"/>
      <c r="G58" s="301"/>
      <c r="H58" s="231"/>
      <c r="I58" s="1"/>
      <c r="J58" s="231"/>
      <c r="K58" s="1"/>
      <c r="L58" s="1"/>
    </row>
    <row r="59" spans="1:12">
      <c r="A59" s="1"/>
      <c r="B59" s="231"/>
      <c r="C59" s="1"/>
      <c r="D59" s="231"/>
      <c r="E59" s="231"/>
      <c r="F59" s="1"/>
      <c r="G59" s="301"/>
      <c r="H59" s="231"/>
      <c r="I59" s="1"/>
      <c r="J59" s="231"/>
      <c r="K59" s="1"/>
      <c r="L59" s="1"/>
    </row>
    <row r="60" spans="1:12">
      <c r="A60" s="1"/>
      <c r="B60" s="231"/>
      <c r="C60" s="1"/>
      <c r="D60" s="231"/>
      <c r="E60" s="231"/>
      <c r="F60" s="1"/>
      <c r="G60" s="301"/>
      <c r="H60" s="231"/>
      <c r="I60" s="1"/>
      <c r="J60" s="231"/>
      <c r="K60" s="1"/>
      <c r="L60" s="1"/>
    </row>
    <row r="61" spans="1:12">
      <c r="A61" s="1"/>
      <c r="B61" s="231"/>
      <c r="C61" s="1"/>
      <c r="D61" s="231"/>
      <c r="E61" s="231"/>
      <c r="F61" s="1"/>
      <c r="G61" s="301"/>
      <c r="H61" s="231"/>
      <c r="I61" s="1"/>
      <c r="J61" s="231"/>
      <c r="K61" s="1"/>
      <c r="L61" s="1"/>
    </row>
    <row r="62" spans="1:12">
      <c r="A62" s="1"/>
      <c r="B62" s="231"/>
      <c r="C62" s="1"/>
      <c r="D62" s="231"/>
      <c r="E62" s="231"/>
      <c r="F62" s="1"/>
      <c r="G62" s="301"/>
      <c r="H62" s="231"/>
      <c r="I62" s="1"/>
      <c r="J62" s="231"/>
      <c r="K62" s="1"/>
      <c r="L62" s="1"/>
    </row>
    <row r="63" spans="1:12">
      <c r="A63" s="1"/>
      <c r="B63" s="231"/>
      <c r="C63" s="1"/>
      <c r="D63" s="231"/>
      <c r="E63" s="231"/>
      <c r="F63" s="1"/>
      <c r="G63" s="301"/>
      <c r="H63" s="231"/>
      <c r="I63" s="1"/>
      <c r="J63" s="231"/>
      <c r="K63" s="1"/>
      <c r="L63" s="1"/>
    </row>
    <row r="64" spans="1:12">
      <c r="A64" s="1"/>
      <c r="B64" s="231"/>
      <c r="C64" s="1"/>
      <c r="D64" s="231"/>
      <c r="E64" s="231"/>
      <c r="F64" s="1"/>
      <c r="G64" s="301"/>
      <c r="H64" s="231"/>
      <c r="I64" s="1"/>
      <c r="J64" s="231"/>
      <c r="K64" s="1"/>
      <c r="L64" s="1"/>
    </row>
    <row r="65" spans="1:12">
      <c r="A65" s="1"/>
      <c r="B65" s="231"/>
      <c r="C65" s="1"/>
      <c r="D65" s="231"/>
      <c r="E65" s="231"/>
      <c r="F65" s="1"/>
      <c r="G65" s="301"/>
      <c r="H65" s="231"/>
      <c r="I65" s="1"/>
      <c r="J65" s="231"/>
      <c r="K65" s="1"/>
      <c r="L65" s="1"/>
    </row>
    <row r="66" spans="1:12">
      <c r="A66" s="1"/>
      <c r="B66" s="231"/>
      <c r="C66" s="1"/>
      <c r="D66" s="231"/>
      <c r="E66" s="231"/>
      <c r="F66" s="1"/>
      <c r="G66" s="301"/>
      <c r="H66" s="231"/>
      <c r="I66" s="1"/>
      <c r="J66" s="231"/>
      <c r="K66" s="1"/>
      <c r="L66" s="1"/>
    </row>
    <row r="67" spans="1:12">
      <c r="A67" s="1"/>
      <c r="B67" s="231"/>
      <c r="C67" s="1"/>
      <c r="D67" s="231"/>
      <c r="E67" s="231"/>
      <c r="F67" s="1"/>
      <c r="G67" s="301"/>
      <c r="H67" s="231"/>
      <c r="I67" s="1"/>
      <c r="J67" s="231"/>
      <c r="K67" s="1"/>
      <c r="L67" s="1"/>
    </row>
    <row r="68" spans="1:12">
      <c r="A68" s="1"/>
      <c r="B68" s="231"/>
      <c r="C68" s="1"/>
      <c r="D68" s="231"/>
      <c r="E68" s="231"/>
      <c r="F68" s="1"/>
      <c r="G68" s="301"/>
      <c r="H68" s="231"/>
      <c r="I68" s="1"/>
      <c r="J68" s="231"/>
      <c r="K68" s="1"/>
      <c r="L68" s="1"/>
    </row>
    <row r="69" spans="1:12">
      <c r="A69" s="1"/>
      <c r="B69" s="231"/>
      <c r="C69" s="1"/>
      <c r="D69" s="231"/>
      <c r="E69" s="231"/>
      <c r="F69" s="1"/>
      <c r="G69" s="301"/>
      <c r="H69" s="231"/>
      <c r="I69" s="1"/>
      <c r="J69" s="231"/>
      <c r="K69" s="1"/>
      <c r="L69" s="1"/>
    </row>
    <row r="70" spans="1:12">
      <c r="A70" s="1"/>
      <c r="B70" s="231"/>
      <c r="C70" s="1"/>
      <c r="D70" s="231"/>
      <c r="E70" s="231"/>
      <c r="F70" s="1"/>
      <c r="G70" s="301"/>
      <c r="H70" s="231"/>
      <c r="I70" s="1"/>
      <c r="J70" s="231"/>
      <c r="K70" s="1"/>
      <c r="L70" s="1"/>
    </row>
    <row r="71" spans="1:12">
      <c r="A71" s="1"/>
      <c r="B71" s="231"/>
      <c r="C71" s="1"/>
      <c r="D71" s="231"/>
      <c r="E71" s="231"/>
      <c r="F71" s="1"/>
      <c r="G71" s="301"/>
      <c r="H71" s="231"/>
      <c r="I71" s="1"/>
      <c r="J71" s="231"/>
      <c r="K71" s="1"/>
      <c r="L71" s="1"/>
    </row>
    <row r="72" spans="1:12">
      <c r="A72" s="1"/>
      <c r="B72" s="231"/>
      <c r="C72" s="1"/>
      <c r="D72" s="231"/>
      <c r="E72" s="231"/>
      <c r="F72" s="1"/>
      <c r="G72" s="301"/>
      <c r="H72" s="231"/>
      <c r="I72" s="1"/>
      <c r="J72" s="231"/>
      <c r="K72" s="1"/>
      <c r="L72" s="1"/>
    </row>
    <row r="73" spans="1:12">
      <c r="A73" s="1"/>
      <c r="B73" s="231"/>
      <c r="C73" s="1"/>
      <c r="D73" s="231"/>
      <c r="E73" s="231"/>
      <c r="F73" s="1"/>
      <c r="G73" s="301"/>
      <c r="H73" s="231"/>
      <c r="I73" s="1"/>
      <c r="J73" s="231"/>
      <c r="K73" s="1"/>
      <c r="L73" s="1"/>
    </row>
    <row r="74" spans="1:12" ht="15.75" thickBot="1">
      <c r="A74" s="1"/>
      <c r="B74" s="231"/>
      <c r="C74" s="1"/>
      <c r="D74" s="231"/>
      <c r="E74" s="231"/>
      <c r="F74" s="1"/>
      <c r="G74" s="245"/>
      <c r="H74" s="231"/>
      <c r="I74" s="245"/>
      <c r="J74" s="231"/>
      <c r="K74" s="245"/>
      <c r="L74" s="1"/>
    </row>
    <row r="75" spans="1:12" ht="15.75" thickBot="1">
      <c r="A75" s="245"/>
      <c r="B75" s="302" t="s">
        <v>646</v>
      </c>
      <c r="C75" s="245"/>
      <c r="D75" s="244"/>
      <c r="E75" s="244"/>
      <c r="F75" s="245"/>
      <c r="G75" s="303">
        <v>8000</v>
      </c>
      <c r="H75" s="245"/>
      <c r="I75" s="303"/>
      <c r="J75" s="302"/>
      <c r="K75" s="303"/>
      <c r="L75" s="245"/>
    </row>
    <row r="76" spans="1:12">
      <c r="A76" s="198" t="s">
        <v>647</v>
      </c>
      <c r="C76" s="198" t="s">
        <v>217</v>
      </c>
      <c r="D76" s="198"/>
      <c r="G76" s="198" t="s">
        <v>218</v>
      </c>
      <c r="I76" s="198" t="s">
        <v>648</v>
      </c>
    </row>
    <row r="77" spans="1:12">
      <c r="A77" t="s">
        <v>649</v>
      </c>
      <c r="B77" s="6"/>
      <c r="C77" t="s">
        <v>700</v>
      </c>
      <c r="E77" s="6"/>
      <c r="F77" s="6"/>
      <c r="G77" s="198"/>
      <c r="J77" s="198"/>
    </row>
    <row r="78" spans="1:12">
      <c r="A78" s="198" t="s">
        <v>650</v>
      </c>
      <c r="B78" s="6"/>
      <c r="C78" s="198" t="s">
        <v>701</v>
      </c>
      <c r="D78" s="198"/>
      <c r="E78" s="6"/>
      <c r="F78" s="6"/>
      <c r="G78" s="198" t="s">
        <v>702</v>
      </c>
      <c r="J78" s="198" t="s">
        <v>651</v>
      </c>
    </row>
    <row r="79" spans="1:12">
      <c r="B79" s="288" t="s">
        <v>703</v>
      </c>
      <c r="E79" s="198" t="s">
        <v>704</v>
      </c>
      <c r="G79" s="198" t="s">
        <v>652</v>
      </c>
      <c r="J79" s="198" t="s">
        <v>653</v>
      </c>
    </row>
    <row r="80" spans="1:12">
      <c r="B80" s="289" t="s">
        <v>705</v>
      </c>
      <c r="C80" t="s">
        <v>706</v>
      </c>
      <c r="E80" s="290"/>
      <c r="F80" s="6"/>
      <c r="G80" s="289" t="s">
        <v>707</v>
      </c>
      <c r="J80" s="291" t="s">
        <v>708</v>
      </c>
    </row>
    <row r="81" spans="2:10">
      <c r="B81" s="288" t="s">
        <v>709</v>
      </c>
      <c r="E81" s="288" t="s">
        <v>710</v>
      </c>
      <c r="G81" s="291" t="s">
        <v>711</v>
      </c>
      <c r="J81" s="291" t="s">
        <v>712</v>
      </c>
    </row>
  </sheetData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COMMON SUPPLIES</vt:lpstr>
      <vt:lpstr>Sheet3</vt:lpstr>
      <vt:lpstr>Sheet1!Print_Area</vt:lpstr>
    </vt:vector>
  </TitlesOfParts>
  <Company>LGU Balungao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Mayor's Office</dc:creator>
  <cp:lastModifiedBy>MPDC</cp:lastModifiedBy>
  <cp:lastPrinted>2019-03-30T02:21:38Z</cp:lastPrinted>
  <dcterms:created xsi:type="dcterms:W3CDTF">2012-03-07T05:30:40Z</dcterms:created>
  <dcterms:modified xsi:type="dcterms:W3CDTF">2019-09-26T16:27:09Z</dcterms:modified>
</cp:coreProperties>
</file>